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6030" windowHeight="65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3" sheetId="20" r:id="rId20"/>
    <sheet name="24" sheetId="21" r:id="rId21"/>
    <sheet name="25" sheetId="22" r:id="rId22"/>
    <sheet name="26" sheetId="23" r:id="rId23"/>
    <sheet name="27" sheetId="24" r:id="rId24"/>
    <sheet name="28" sheetId="25" r:id="rId25"/>
    <sheet name="29" sheetId="26" r:id="rId26"/>
    <sheet name="30" sheetId="27" r:id="rId27"/>
    <sheet name="31" sheetId="28" r:id="rId28"/>
    <sheet name="32" sheetId="29" r:id="rId29"/>
    <sheet name="33" sheetId="30" r:id="rId30"/>
    <sheet name="34" sheetId="31" r:id="rId31"/>
    <sheet name="35" sheetId="32" r:id="rId32"/>
    <sheet name="36" sheetId="33" r:id="rId33"/>
  </sheets>
  <definedNames>
    <definedName name="aa">'14'!$B$7:$F$14</definedName>
    <definedName name="_xlnm.Print_Area" localSheetId="0">'1'!$A$1:$G$96</definedName>
    <definedName name="_xlnm.Print_Area" localSheetId="10">'11'!$A$1:$D$115</definedName>
    <definedName name="_xlnm.Print_Area" localSheetId="16">'17'!$A$1:$F$99</definedName>
    <definedName name="_xlnm.Print_Area" localSheetId="17">'18'!$A$1:$D$102</definedName>
    <definedName name="_xlnm.Print_Area" localSheetId="18">'19'!$A$1:$F$49</definedName>
    <definedName name="_xlnm.Print_Area" localSheetId="19">'23'!$A$1:$F$53</definedName>
    <definedName name="_xlnm.Print_Area" localSheetId="20">'24'!$A$1:$F$56</definedName>
    <definedName name="_xlnm.Print_Area" localSheetId="21">'25'!$A$1:$D$57</definedName>
    <definedName name="_xlnm.Print_Area" localSheetId="25">'29'!$A$1:$D$52</definedName>
    <definedName name="_xlnm.Print_Area" localSheetId="27">'31'!$A$1:$F$51</definedName>
    <definedName name="_xlnm.Print_Area" localSheetId="30">'34'!$A$1:$C$41</definedName>
    <definedName name="_xlnm.Print_Area" localSheetId="31">'35'!$A$1:$C$42</definedName>
    <definedName name="_xlnm.Print_Area" localSheetId="32">'36'!$A$1:$G$49</definedName>
    <definedName name="_xlnm.Print_Area" localSheetId="4">'5'!$A$1:$D$42</definedName>
    <definedName name="_xlnm.Print_Area" localSheetId="8">'9'!$A$1:$F$128</definedName>
  </definedNames>
  <calcPr fullCalcOnLoad="1"/>
</workbook>
</file>

<file path=xl/sharedStrings.xml><?xml version="1.0" encoding="utf-8"?>
<sst xmlns="http://schemas.openxmlformats.org/spreadsheetml/2006/main" count="2096" uniqueCount="557">
  <si>
    <t>stepchildren, but omitting children who  died before one year of age.</t>
  </si>
  <si>
    <t xml:space="preserve">a In terms of competing risks, consensual unions can be dissolved, be converted into marriage or </t>
  </si>
  <si>
    <t>continue. Although consensual unions, once dissolved, can no longer be converted into marriage, they</t>
  </si>
  <si>
    <t>are kept in the denominators for this panel.The dissolution of consensual unions is dealt with in table 11,c.</t>
  </si>
  <si>
    <r>
      <t xml:space="preserve">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In terms of competing risks, consensual unions can be dissolved, be converted into marriage or continue.</t>
    </r>
  </si>
  <si>
    <t>Although consensual unions, once converted into marriage, can no longer be dissolved, they are kept   in the</t>
  </si>
  <si>
    <t>denominators for these figures. The conversion of consensual unions into marriage is dealt with in table 8, d.</t>
  </si>
  <si>
    <t xml:space="preserve"> a Education preceding the first level of the International Standard Classification of Education (ISCED, category 0), </t>
  </si>
  <si>
    <t xml:space="preserve">where it is provided, usually begins at age 3, 4, or 5 and lasts from one to three years. ISCED category 1 comprises </t>
  </si>
  <si>
    <t xml:space="preserve">primary education which generally begins at age 5, 6, or 7 and lasts about five years.  ISCED categories 2 and 3 </t>
  </si>
  <si>
    <t>correspond to the first and second stages of secondary education. The first stage begins at the age of 11 or 12 and l</t>
  </si>
  <si>
    <t xml:space="preserve">asts about three years, while the second stage begins at age 14 or 15 and also lasts about three years. A period of </t>
  </si>
  <si>
    <t xml:space="preserve">on-the-job training and experience may be necessary, sometimes formalised in apprenticeships. This period may </t>
  </si>
  <si>
    <t>supplement the formal training or replace it partly or, in some cases, wholly.   ISCED category 4 stands for post</t>
  </si>
  <si>
    <t xml:space="preserve"> -secondary education, which usually begins at age 17 or 18, lasts about four years, and leads to an award not equivalent</t>
  </si>
  <si>
    <r>
      <t xml:space="preserve">a </t>
    </r>
    <r>
      <rPr>
        <sz val="10"/>
        <rFont val="Arial"/>
        <family val="2"/>
      </rPr>
      <t xml:space="preserve">Sterilized, includes both contraceptive and medical reasons. In a few cases both respondent and  </t>
    </r>
  </si>
  <si>
    <t xml:space="preserve"> partner had been sterilized;  these are tabulated under "respondent sterilized" only.</t>
  </si>
  <si>
    <r>
      <t>d</t>
    </r>
    <r>
      <rPr>
        <sz val="10"/>
        <rFont val="Arial"/>
        <family val="2"/>
      </rPr>
      <t xml:space="preserve">  If a combination of methods was being used, only the most effective method is shown; the methods </t>
    </r>
  </si>
  <si>
    <t>are listed in descending order of efficacy.</t>
  </si>
  <si>
    <t xml:space="preserve">      women agriculture</t>
  </si>
  <si>
    <t xml:space="preserve">      unknown</t>
  </si>
  <si>
    <t xml:space="preserve">      men  low</t>
  </si>
  <si>
    <t xml:space="preserve">                medium</t>
  </si>
  <si>
    <t xml:space="preserve">                high</t>
  </si>
  <si>
    <t xml:space="preserve">      women  low</t>
  </si>
  <si>
    <t xml:space="preserve">                      medium</t>
  </si>
  <si>
    <t xml:space="preserve">                      high</t>
  </si>
  <si>
    <t xml:space="preserve">             2 000 -  9 999</t>
  </si>
  <si>
    <t xml:space="preserve">         10 000 -  99 999</t>
  </si>
  <si>
    <t xml:space="preserve">       100 000 -  999 999</t>
  </si>
  <si>
    <t>1 000 000 " + inhabitants</t>
  </si>
  <si>
    <r>
      <t>a</t>
    </r>
    <r>
      <rPr>
        <sz val="10"/>
        <rFont val="Arial"/>
        <family val="2"/>
      </rPr>
      <t xml:space="preserve"> Time spent in part-time employment/education, time spent in full-time employment/education, </t>
    </r>
  </si>
  <si>
    <t>and time spent in two or more jobs/curricula simultaneously counted equally.</t>
  </si>
  <si>
    <r>
      <t xml:space="preserve">Table 33 </t>
    </r>
    <r>
      <rPr>
        <sz val="10"/>
        <rFont val="Arial"/>
        <family val="2"/>
      </rPr>
      <t>(continued)</t>
    </r>
  </si>
  <si>
    <r>
      <t xml:space="preserve">a </t>
    </r>
    <r>
      <rPr>
        <sz val="10"/>
        <rFont val="Arial"/>
        <family val="2"/>
      </rPr>
      <t xml:space="preserve">Time spent in part-time employment/education, time spent in full-time employment/education, </t>
    </r>
  </si>
  <si>
    <t xml:space="preserve">   Average number of person-years enrolled</t>
  </si>
  <si>
    <t xml:space="preserve">   Average number of person-years employed</t>
  </si>
  <si>
    <r>
      <t>h.</t>
    </r>
    <r>
      <rPr>
        <sz val="10"/>
        <rFont val="Arial"/>
        <family val="2"/>
      </rPr>
      <t xml:space="preserve"> Female mean age at first marriage</t>
    </r>
  </si>
  <si>
    <r>
      <t>i</t>
    </r>
    <r>
      <rPr>
        <sz val="10"/>
        <rFont val="Arial"/>
        <family val="2"/>
      </rPr>
      <t>. Female total first marriage rate</t>
    </r>
    <r>
      <rPr>
        <vertAlign val="superscript"/>
        <sz val="10"/>
        <rFont val="Arial"/>
        <family val="2"/>
      </rPr>
      <t>a</t>
    </r>
  </si>
  <si>
    <r>
      <t>j</t>
    </r>
    <r>
      <rPr>
        <sz val="10"/>
        <rFont val="Arial"/>
        <family val="2"/>
      </rPr>
      <t>. General divorce rate</t>
    </r>
    <r>
      <rPr>
        <vertAlign val="superscript"/>
        <sz val="10"/>
        <rFont val="Arial"/>
        <family val="2"/>
      </rPr>
      <t>b</t>
    </r>
  </si>
  <si>
    <r>
      <t>k</t>
    </r>
    <r>
      <rPr>
        <sz val="10"/>
        <rFont val="Arial"/>
        <family val="2"/>
      </rPr>
      <t>. Percentage of women aged 20-44</t>
    </r>
  </si>
  <si>
    <r>
      <t xml:space="preserve">    in consensual unions </t>
    </r>
    <r>
      <rPr>
        <vertAlign val="superscript"/>
        <sz val="10"/>
        <rFont val="Arial"/>
        <family val="2"/>
      </rPr>
      <t>c</t>
    </r>
  </si>
  <si>
    <r>
      <t>l</t>
    </r>
    <r>
      <rPr>
        <sz val="10"/>
        <rFont val="Arial"/>
        <family val="2"/>
      </rPr>
      <t>. Life expectancy at birth</t>
    </r>
  </si>
  <si>
    <r>
      <t>m</t>
    </r>
    <r>
      <rPr>
        <sz val="10"/>
        <rFont val="Arial"/>
        <family val="2"/>
      </rPr>
      <t>. Infant mortality rate</t>
    </r>
  </si>
  <si>
    <r>
      <t>n</t>
    </r>
    <r>
      <rPr>
        <sz val="10"/>
        <rFont val="Arial"/>
        <family val="2"/>
      </rPr>
      <t>. Total number of households</t>
    </r>
    <r>
      <rPr>
        <vertAlign val="superscript"/>
        <sz val="10"/>
        <rFont val="Arial"/>
        <family val="2"/>
      </rPr>
      <t>d</t>
    </r>
  </si>
  <si>
    <r>
      <t>o.</t>
    </r>
    <r>
      <rPr>
        <sz val="10"/>
        <rFont val="Arial"/>
        <family val="2"/>
      </rPr>
      <t xml:space="preserve"> One-person  households as a </t>
    </r>
  </si>
  <si>
    <r>
      <t>p</t>
    </r>
    <r>
      <rPr>
        <sz val="10"/>
        <rFont val="Arial"/>
        <family val="2"/>
      </rPr>
      <t xml:space="preserve">. Average number of persons per </t>
    </r>
  </si>
  <si>
    <t xml:space="preserve"> Percentage distribution of the Finnish population by age and sex:</t>
  </si>
  <si>
    <t>31 December 1950 and 31 December 1990</t>
  </si>
  <si>
    <r>
      <t>Position in the household</t>
    </r>
    <r>
      <rPr>
        <b/>
        <vertAlign val="superscript"/>
        <sz val="10"/>
        <rFont val="Arial"/>
        <family val="2"/>
      </rPr>
      <t xml:space="preserve">a, </t>
    </r>
    <r>
      <rPr>
        <b/>
        <sz val="10"/>
        <rFont val="Arial"/>
        <family val="2"/>
      </rPr>
      <t>female sample</t>
    </r>
  </si>
  <si>
    <r>
      <t>Position in the household,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male sample</t>
    </r>
  </si>
  <si>
    <t>The parental home, female sample</t>
  </si>
  <si>
    <t>The parental home, male sample</t>
  </si>
  <si>
    <t xml:space="preserve">Number of live births, female sample </t>
  </si>
  <si>
    <t xml:space="preserve">The timing of fertility, female sample </t>
  </si>
  <si>
    <r>
      <t xml:space="preserve"> Age at first birth by educational level at interview,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 xml:space="preserve">female sample </t>
    </r>
  </si>
  <si>
    <r>
      <t xml:space="preserve"> Age at first birth by educational level at interview,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male sample </t>
    </r>
  </si>
  <si>
    <t xml:space="preserve"> a Biological children, adopted/foster children and partner's children.</t>
  </si>
  <si>
    <t xml:space="preserve"> b Refers to the youngest child currently living with the woman. Nursery school age (b) usually runs from  0 to 2 years, kindergarten age (c) from 3 to 6 years, and primary school age (d) from 7 to 12 years.</t>
  </si>
  <si>
    <t xml:space="preserve">     Lutherans</t>
  </si>
  <si>
    <t xml:space="preserve">     Orthodox</t>
  </si>
  <si>
    <t xml:space="preserve">     Catholics</t>
  </si>
  <si>
    <t xml:space="preserve">     Civil register</t>
  </si>
  <si>
    <t xml:space="preserve">     Other and unknown</t>
  </si>
  <si>
    <t>0.l1</t>
  </si>
  <si>
    <t xml:space="preserve">     Finland</t>
  </si>
  <si>
    <t xml:space="preserve">     Foreign countries, total</t>
  </si>
  <si>
    <t xml:space="preserve">       Nordic countries</t>
  </si>
  <si>
    <r>
      <t xml:space="preserve">       Rest of  Europe</t>
    </r>
    <r>
      <rPr>
        <vertAlign val="superscript"/>
        <sz val="10"/>
        <rFont val="Arial"/>
        <family val="2"/>
      </rPr>
      <t>e</t>
    </r>
  </si>
  <si>
    <t xml:space="preserve">       Nothern America and Oceania</t>
  </si>
  <si>
    <t xml:space="preserve">       Rest of America</t>
  </si>
  <si>
    <t xml:space="preserve">       Africa</t>
  </si>
  <si>
    <t xml:space="preserve">       Asia</t>
  </si>
  <si>
    <r>
      <t xml:space="preserve">a </t>
    </r>
    <r>
      <rPr>
        <sz val="10"/>
        <rFont val="Arial"/>
        <family val="2"/>
      </rPr>
      <t>In 1990 constant prices of domestic currency unit. (FMK)</t>
    </r>
  </si>
  <si>
    <r>
      <t xml:space="preserve">d </t>
    </r>
    <r>
      <rPr>
        <sz val="10"/>
        <rFont val="Arial"/>
        <family val="2"/>
      </rPr>
      <t>1951</t>
    </r>
  </si>
  <si>
    <r>
      <t>e</t>
    </r>
    <r>
      <rPr>
        <sz val="10"/>
        <rFont val="Arial"/>
        <family val="2"/>
      </rPr>
      <t xml:space="preserve"> Includes only North America</t>
    </r>
  </si>
  <si>
    <t xml:space="preserve">Table 1 </t>
  </si>
  <si>
    <t>25 971</t>
  </si>
  <si>
    <t>58 909</t>
  </si>
  <si>
    <t xml:space="preserve">79 359 </t>
  </si>
  <si>
    <t>103 367</t>
  </si>
  <si>
    <t xml:space="preserve">    Product (GDP) by sector </t>
  </si>
  <si>
    <t xml:space="preserve">      agriculture</t>
  </si>
  <si>
    <t xml:space="preserve">      industry</t>
  </si>
  <si>
    <t xml:space="preserve">      services</t>
  </si>
  <si>
    <t xml:space="preserve">      total</t>
  </si>
  <si>
    <t xml:space="preserve">      men</t>
  </si>
  <si>
    <t xml:space="preserve">      women</t>
  </si>
  <si>
    <t>..</t>
  </si>
  <si>
    <t xml:space="preserve"> Selected economic, social and cultural indicators</t>
  </si>
  <si>
    <t xml:space="preserve">                             total</t>
  </si>
  <si>
    <t xml:space="preserve">     total</t>
  </si>
  <si>
    <t xml:space="preserve">     </t>
  </si>
  <si>
    <t xml:space="preserve">  </t>
  </si>
  <si>
    <t xml:space="preserve">   </t>
  </si>
  <si>
    <t xml:space="preserve"> - </t>
  </si>
  <si>
    <t>-</t>
  </si>
  <si>
    <t xml:space="preserve">Table 2  </t>
  </si>
  <si>
    <t>Selected demographic indicators, FFS Finland</t>
  </si>
  <si>
    <t xml:space="preserve">        0-14 years</t>
  </si>
  <si>
    <t xml:space="preserve">        65+   years</t>
  </si>
  <si>
    <t xml:space="preserve">    to women aged 30+ years</t>
  </si>
  <si>
    <t xml:space="preserve">    of all live births</t>
  </si>
  <si>
    <t xml:space="preserve">      male</t>
  </si>
  <si>
    <t xml:space="preserve">      female</t>
  </si>
  <si>
    <t xml:space="preserve">    (thousands)</t>
  </si>
  <si>
    <t xml:space="preserve">    percentage of all households</t>
  </si>
  <si>
    <t>.31.7</t>
  </si>
  <si>
    <t xml:space="preserve">     household </t>
  </si>
  <si>
    <t>b Number of divorces per 1000 married men and women.</t>
  </si>
  <si>
    <t>1990 and 1993: Family statistics</t>
  </si>
  <si>
    <r>
      <t xml:space="preserve"> </t>
    </r>
  </si>
  <si>
    <t>Table 3</t>
  </si>
  <si>
    <t>Male</t>
  </si>
  <si>
    <t>Female</t>
  </si>
  <si>
    <t>Age group</t>
  </si>
  <si>
    <t>0- 4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</si>
  <si>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</si>
  <si>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</si>
  <si>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</si>
  <si>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</si>
  <si>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</si>
  <si>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</si>
  <si>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</si>
  <si>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</si>
  <si>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</si>
  <si>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</si>
  <si>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</si>
  <si>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</si>
  <si>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</si>
  <si>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</si>
  <si>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</si>
  <si>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</si>
  <si>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total</t>
  </si>
  <si>
    <t>Table 4</t>
  </si>
  <si>
    <t>Female sample</t>
  </si>
  <si>
    <t>Age group (at interview)</t>
  </si>
  <si>
    <t xml:space="preserve">Birth cohort </t>
  </si>
  <si>
    <t>1960-64</t>
  </si>
  <si>
    <t>1955-59</t>
  </si>
  <si>
    <t>1950-54</t>
  </si>
  <si>
    <t>1945-49</t>
  </si>
  <si>
    <t>1940-44</t>
  </si>
  <si>
    <t>Percentage distribution of respondents by presence of children and/or partners</t>
  </si>
  <si>
    <t xml:space="preserve">       single</t>
  </si>
  <si>
    <t xml:space="preserve">       married</t>
  </si>
  <si>
    <t xml:space="preserve">       previously married</t>
  </si>
  <si>
    <t xml:space="preserve">       total</t>
  </si>
  <si>
    <t xml:space="preserve">       base</t>
  </si>
  <si>
    <t>Percentage distribution of respondents according to living arrangements</t>
  </si>
  <si>
    <t xml:space="preserve"> </t>
  </si>
  <si>
    <t>Table 5</t>
  </si>
  <si>
    <t>1963-67</t>
  </si>
  <si>
    <t>1953-57</t>
  </si>
  <si>
    <t>1943-47</t>
  </si>
  <si>
    <t>Percentage distribution of respondents by presence of children and\or partner</t>
  </si>
  <si>
    <t>Table 6</t>
  </si>
  <si>
    <t>Birth cohort</t>
  </si>
  <si>
    <t xml:space="preserve">      one  (respondent)</t>
  </si>
  <si>
    <t xml:space="preserve">      two </t>
  </si>
  <si>
    <t xml:space="preserve">      three </t>
  </si>
  <si>
    <t xml:space="preserve">      four or more </t>
  </si>
  <si>
    <t>b. Average number of children born to respondent's mothera</t>
  </si>
  <si>
    <t xml:space="preserve">      base</t>
  </si>
  <si>
    <t xml:space="preserve">      lived with both parents</t>
  </si>
  <si>
    <t xml:space="preserve">      ''          ''       father only</t>
  </si>
  <si>
    <t xml:space="preserve">      ''          ''       mother only</t>
  </si>
  <si>
    <t xml:space="preserve">      ''          ''       neither parent</t>
  </si>
  <si>
    <t>base</t>
  </si>
  <si>
    <t xml:space="preserve"> b Most recent departure.</t>
  </si>
  <si>
    <t xml:space="preserve"> c Median age was calculated using both month and year. </t>
  </si>
  <si>
    <t xml:space="preserve"> father only</t>
  </si>
  <si>
    <t xml:space="preserve">  mother only</t>
  </si>
  <si>
    <t xml:space="preserve">  neither parent</t>
  </si>
  <si>
    <t xml:space="preserve">    total</t>
  </si>
  <si>
    <t xml:space="preserve">                                   base</t>
  </si>
  <si>
    <t>a Based on a question about number of siblings, including adopted  children and stepchildren, but omitting children who died before one year of age.</t>
  </si>
  <si>
    <t xml:space="preserve">c Median age was calculated using both month and year. </t>
  </si>
  <si>
    <t>Table 8</t>
  </si>
  <si>
    <t>Partnership formation, female sample</t>
  </si>
  <si>
    <t>Median age</t>
  </si>
  <si>
    <t xml:space="preserve">    </t>
  </si>
  <si>
    <t>marriages without premarital</t>
  </si>
  <si>
    <t xml:space="preserve">      cohabitation</t>
  </si>
  <si>
    <t xml:space="preserve">      consensual unions</t>
  </si>
  <si>
    <t xml:space="preserve">      marriages preceded by      </t>
  </si>
  <si>
    <t xml:space="preserve">      all partnerships </t>
  </si>
  <si>
    <t>Table 9</t>
  </si>
  <si>
    <t>Partnership formation, male sample, FFS Finland</t>
  </si>
  <si>
    <t xml:space="preserve">      marriages without premarital    </t>
  </si>
  <si>
    <t>Table 10</t>
  </si>
  <si>
    <t>Partnership dissolution, female sample</t>
  </si>
  <si>
    <t xml:space="preserve">    years) of the union</t>
  </si>
  <si>
    <t>0 years</t>
  </si>
  <si>
    <t>1 years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</si>
  <si>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</si>
  <si>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</si>
  <si>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</si>
  <si>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</si>
  <si>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</si>
  <si>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</si>
  <si>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</si>
  <si>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</si>
  <si>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</si>
  <si>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</si>
  <si>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</si>
  <si>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</si>
  <si>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</si>
  <si>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</si>
  <si>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</si>
  <si>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</si>
  <si>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</si>
  <si>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</si>
  <si>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</si>
  <si>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 xml:space="preserve">     which dissolved, by duration (in completed years) of the marriage</t>
  </si>
  <si>
    <t xml:space="preserve">      which dissolved, by duration (in completed years) of the marriage</t>
  </si>
  <si>
    <t xml:space="preserve">        marriages without premarital</t>
  </si>
  <si>
    <t xml:space="preserve">         cohabitation</t>
  </si>
  <si>
    <t xml:space="preserve">        consensual unions</t>
  </si>
  <si>
    <t xml:space="preserve">        marriages preceded by</t>
  </si>
  <si>
    <t xml:space="preserve">        cohabitation</t>
  </si>
  <si>
    <t xml:space="preserve">        all partnerships</t>
  </si>
  <si>
    <t>Table 11</t>
  </si>
  <si>
    <t>Partnership dissolution, male sample</t>
  </si>
  <si>
    <t xml:space="preserve">    of the union.</t>
  </si>
  <si>
    <t xml:space="preserve">    which dissolved, by duration (in completed years) of the marriage</t>
  </si>
  <si>
    <t xml:space="preserve">Table 11 (cont.)  </t>
  </si>
  <si>
    <t xml:space="preserve">          cohabitation</t>
  </si>
  <si>
    <t>Table 12</t>
  </si>
  <si>
    <t>5+</t>
  </si>
  <si>
    <t xml:space="preserve">                       total</t>
  </si>
  <si>
    <t xml:space="preserve">                       base</t>
  </si>
  <si>
    <t>Table 13</t>
  </si>
  <si>
    <t>Number of live births, male sample</t>
  </si>
  <si>
    <t xml:space="preserve">    by number of live births</t>
  </si>
  <si>
    <t>Table 14</t>
  </si>
  <si>
    <t>Age group  (at interview)</t>
  </si>
  <si>
    <t xml:space="preserve">      15-19</t>
  </si>
  <si>
    <t xml:space="preserve">      20-24</t>
  </si>
  <si>
    <t xml:space="preserve">      25-29</t>
  </si>
  <si>
    <t xml:space="preserve">      30-34</t>
  </si>
  <si>
    <t xml:space="preserve">      35-39</t>
  </si>
  <si>
    <t xml:space="preserve">      40-44</t>
  </si>
  <si>
    <t xml:space="preserve">      45-49</t>
  </si>
  <si>
    <t>Table 15</t>
  </si>
  <si>
    <t xml:space="preserve">Table 16 </t>
  </si>
  <si>
    <t>Table 16</t>
  </si>
  <si>
    <t>Partnership status at first birth, female sample</t>
  </si>
  <si>
    <t>Partnership status at first birth, male sample</t>
  </si>
  <si>
    <t>Percentage distribution of respondents by partnership status at first birth</t>
  </si>
  <si>
    <t xml:space="preserve">   total</t>
  </si>
  <si>
    <t xml:space="preserve">   base</t>
  </si>
  <si>
    <t>Table 17</t>
  </si>
  <si>
    <t xml:space="preserve">Table 18 </t>
  </si>
  <si>
    <t xml:space="preserve">.. </t>
  </si>
  <si>
    <t>Table 19</t>
  </si>
  <si>
    <t xml:space="preserve"> Contraceptive status of couples, female sample</t>
  </si>
  <si>
    <t xml:space="preserve"> Percentage distribution of couples by contraceptive status</t>
  </si>
  <si>
    <t xml:space="preserve">      pregnant</t>
  </si>
  <si>
    <t xml:space="preserve">      pill</t>
  </si>
  <si>
    <t xml:space="preserve">      IUD</t>
  </si>
  <si>
    <t xml:space="preserve">      injections</t>
  </si>
  <si>
    <t xml:space="preserve">      diaphragm</t>
  </si>
  <si>
    <t xml:space="preserve">      condom</t>
  </si>
  <si>
    <t xml:space="preserve">      periodic abstinence</t>
  </si>
  <si>
    <t xml:space="preserve">      withdrawal</t>
  </si>
  <si>
    <t xml:space="preserve">    using no contraceptive method </t>
  </si>
  <si>
    <t xml:space="preserve">Table 23 </t>
  </si>
  <si>
    <t>Induced abortion, female sample</t>
  </si>
  <si>
    <t>Table 24</t>
  </si>
  <si>
    <t>Expected ultimate family size, female sample</t>
  </si>
  <si>
    <t xml:space="preserve">      none</t>
  </si>
  <si>
    <t xml:space="preserve">      one </t>
  </si>
  <si>
    <t xml:space="preserve">      does not know</t>
  </si>
  <si>
    <t xml:space="preserve">    ultimately expected</t>
  </si>
  <si>
    <t>Table 25</t>
  </si>
  <si>
    <t>Expected ultimate family size, male sample</t>
  </si>
  <si>
    <t>Table 26</t>
  </si>
  <si>
    <t xml:space="preserve">Average number of children ultimately expected, already born and expected in </t>
  </si>
  <si>
    <t xml:space="preserve"> the future, by level of education at interview, female sample</t>
  </si>
  <si>
    <t xml:space="preserve">ISCED 0-2 </t>
  </si>
  <si>
    <t>Table 27</t>
  </si>
  <si>
    <t xml:space="preserve">Average number of children ultimately expected, already born and  expected in </t>
  </si>
  <si>
    <t xml:space="preserve"> the future, by level of education at interview, male sample</t>
  </si>
  <si>
    <t>Table 28</t>
  </si>
  <si>
    <t xml:space="preserve"> Values and beliefs, female sample</t>
  </si>
  <si>
    <t xml:space="preserve">     they agreed most strongly</t>
  </si>
  <si>
    <t xml:space="preserve">      "Consensual union is never acceptable"</t>
  </si>
  <si>
    <t xml:space="preserve">      "Consensual union is as acceptable as marriage</t>
  </si>
  <si>
    <t xml:space="preserve">        if the couple does not bear children"</t>
  </si>
  <si>
    <t xml:space="preserve">     "Consensual union is as acceptable as marriage</t>
  </si>
  <si>
    <t xml:space="preserve">      even if the couple bears children"</t>
  </si>
  <si>
    <t xml:space="preserve">      "Consensual union is always preferable to </t>
  </si>
  <si>
    <t xml:space="preserve">       marriage"</t>
  </si>
  <si>
    <t xml:space="preserve">      don't know</t>
  </si>
  <si>
    <t xml:space="preserve">     base</t>
  </si>
  <si>
    <t xml:space="preserve">      yes</t>
  </si>
  <si>
    <t xml:space="preserve">      no</t>
  </si>
  <si>
    <t xml:space="preserve">      agree</t>
  </si>
  <si>
    <t xml:space="preserve">      disagree</t>
  </si>
  <si>
    <t xml:space="preserve">   they agreed most strongly</t>
  </si>
  <si>
    <t xml:space="preserve">     "It is the parents' duty to do their best for their children, </t>
  </si>
  <si>
    <t xml:space="preserve">      even at the expense of their own well-being"</t>
  </si>
  <si>
    <t xml:space="preserve">     "Parents have lives of their own and should not be </t>
  </si>
  <si>
    <t xml:space="preserve">      asked to sacrifice their own well-being </t>
  </si>
  <si>
    <t xml:space="preserve">      for the sake of their children"</t>
  </si>
  <si>
    <t xml:space="preserve">      Neither view</t>
  </si>
  <si>
    <t xml:space="preserve">      Don't know</t>
  </si>
  <si>
    <t>Table 29</t>
  </si>
  <si>
    <t xml:space="preserve"> Values and beliefs, male sample</t>
  </si>
  <si>
    <t xml:space="preserve">    they agreed most strongly</t>
  </si>
  <si>
    <t xml:space="preserve">Table 30  </t>
  </si>
  <si>
    <t>Studying and having children, female sample, 15-34 years of age</t>
  </si>
  <si>
    <t xml:space="preserve">                      total per cent</t>
  </si>
  <si>
    <t xml:space="preserve">                      base</t>
  </si>
  <si>
    <t>Table 31</t>
  </si>
  <si>
    <t xml:space="preserve"> Working and having children, female sample</t>
  </si>
  <si>
    <t xml:space="preserve">  3+</t>
  </si>
  <si>
    <t xml:space="preserve">                               total per cent</t>
  </si>
  <si>
    <t xml:space="preserve">                               base</t>
  </si>
  <si>
    <t xml:space="preserve">    by number of children at home</t>
  </si>
  <si>
    <t xml:space="preserve">      currently employed</t>
  </si>
  <si>
    <t xml:space="preserve">      working full-time</t>
  </si>
  <si>
    <t xml:space="preserve">      working part-time</t>
  </si>
  <si>
    <t xml:space="preserve">Table 32  </t>
  </si>
  <si>
    <t>Selected event histories combined, female sample</t>
  </si>
  <si>
    <t>Cumulative percentage of respondents who</t>
  </si>
  <si>
    <t xml:space="preserve">Table 33 </t>
  </si>
  <si>
    <t>Selected event histories combined, male sample</t>
  </si>
  <si>
    <t>Table 34</t>
  </si>
  <si>
    <t>Summary measures for selected life events, female sample</t>
  </si>
  <si>
    <t xml:space="preserve">  (between age 15 and 30)</t>
  </si>
  <si>
    <t xml:space="preserve">   Median age at first sexual intercourse   </t>
  </si>
  <si>
    <t xml:space="preserve">   Per cent using contraception at first sexual intercourse </t>
  </si>
  <si>
    <t xml:space="preserve">   Per cent who ever had an induced abortion </t>
  </si>
  <si>
    <t xml:space="preserve">   (up to age 28) </t>
  </si>
  <si>
    <t xml:space="preserve">   Median age at first live birth </t>
  </si>
  <si>
    <t xml:space="preserve">   Per cent living in consensual union at first live birth </t>
  </si>
  <si>
    <t xml:space="preserve">   Per cent not living in any partnership at first live birth </t>
  </si>
  <si>
    <t xml:space="preserve">   Average number of live births </t>
  </si>
  <si>
    <t xml:space="preserve">   (up to age 30)</t>
  </si>
  <si>
    <t xml:space="preserve">   Per cent with no live births </t>
  </si>
  <si>
    <t xml:space="preserve">   Median age at first marriage</t>
  </si>
  <si>
    <t xml:space="preserve">   Median age at first consensual union</t>
  </si>
  <si>
    <t xml:space="preserve">   Median age at first partnership   </t>
  </si>
  <si>
    <t xml:space="preserve">   Average number of years spent in partnership (up to age 30)</t>
  </si>
  <si>
    <t xml:space="preserve">   Per cent of first marriages (up to age 30)   </t>
  </si>
  <si>
    <t xml:space="preserve">   preceded by cohabitation</t>
  </si>
  <si>
    <t>Table 35</t>
  </si>
  <si>
    <t>Summary measures for selected life events, male sample</t>
  </si>
  <si>
    <t xml:space="preserve">   (between age 15 and 30)</t>
  </si>
  <si>
    <t xml:space="preserve">   (up to age 30) </t>
  </si>
  <si>
    <t xml:space="preserve">   Median age at first partnership  </t>
  </si>
  <si>
    <t xml:space="preserve">   Average number of years spent in partnership   (up to age 30)</t>
  </si>
  <si>
    <t>Table 36</t>
  </si>
  <si>
    <t xml:space="preserve"> The survey population and non response </t>
  </si>
  <si>
    <t>Women</t>
  </si>
  <si>
    <t>Men</t>
  </si>
  <si>
    <t>Single</t>
  </si>
  <si>
    <t>Married</t>
  </si>
  <si>
    <t>Previously</t>
  </si>
  <si>
    <t>married</t>
  </si>
  <si>
    <t>22-24</t>
  </si>
  <si>
    <t>50-51</t>
  </si>
  <si>
    <r>
      <t>g.</t>
    </r>
    <r>
      <rPr>
        <sz val="10"/>
        <rFont val="Arial"/>
        <family val="2"/>
      </rPr>
      <t xml:space="preserve"> Percentage distribution of population by size of locality </t>
    </r>
  </si>
  <si>
    <r>
      <t>h.</t>
    </r>
    <r>
      <rPr>
        <sz val="10"/>
        <rFont val="Arial"/>
        <family val="2"/>
      </rPr>
      <t xml:space="preserve"> Percentage distribution of population  by religious affiliation</t>
    </r>
  </si>
  <si>
    <r>
      <t>i.</t>
    </r>
    <r>
      <rPr>
        <sz val="10"/>
        <rFont val="Arial"/>
        <family val="2"/>
      </rPr>
      <t xml:space="preserve"> Percentage distribution of population by country of birth</t>
    </r>
  </si>
  <si>
    <r>
      <t>j.</t>
    </r>
    <r>
      <rPr>
        <sz val="10"/>
        <rFont val="Arial"/>
        <family val="2"/>
      </rPr>
      <t xml:space="preserve"> Number of dwellings (thousands)</t>
    </r>
  </si>
  <si>
    <r>
      <t>k</t>
    </r>
    <r>
      <rPr>
        <sz val="10"/>
        <rFont val="Arial"/>
        <family val="2"/>
      </rPr>
      <t>. Average number of persons per room</t>
    </r>
  </si>
  <si>
    <r>
      <t>a</t>
    </r>
    <r>
      <rPr>
        <sz val="10"/>
        <rFont val="Arial"/>
        <family val="2"/>
      </rPr>
      <t>. Number of eligible persons according to national statistics</t>
    </r>
  </si>
  <si>
    <r>
      <t>b</t>
    </r>
    <r>
      <rPr>
        <sz val="10"/>
        <rFont val="Arial"/>
        <family val="2"/>
      </rPr>
      <t>. Number of persons in target sample</t>
    </r>
  </si>
  <si>
    <r>
      <t>c</t>
    </r>
    <r>
      <rPr>
        <sz val="10"/>
        <rFont val="Arial"/>
        <family val="2"/>
      </rPr>
      <t>. Number of persons interviewed</t>
    </r>
  </si>
  <si>
    <r>
      <t>d.</t>
    </r>
    <r>
      <rPr>
        <sz val="10"/>
        <rFont val="Arial"/>
        <family val="2"/>
      </rPr>
      <t xml:space="preserve"> Percentage of target sample not interviewed </t>
    </r>
    <r>
      <rPr>
        <vertAlign val="superscript"/>
        <sz val="10"/>
        <rFont val="Arial"/>
        <family val="2"/>
      </rPr>
      <t>a</t>
    </r>
  </si>
  <si>
    <r>
      <t xml:space="preserve">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Computed as 100 * (b - c)/b.</t>
    </r>
  </si>
  <si>
    <r>
      <t>a</t>
    </r>
    <r>
      <rPr>
        <sz val="10"/>
        <rFont val="Arial"/>
        <family val="2"/>
      </rPr>
      <t>. Education and employment</t>
    </r>
    <r>
      <rPr>
        <vertAlign val="superscript"/>
        <sz val="10"/>
        <rFont val="Arial"/>
        <family val="2"/>
      </rPr>
      <t>a</t>
    </r>
  </si>
  <si>
    <r>
      <t xml:space="preserve">   Average number of person-years enrolled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 </t>
    </r>
  </si>
  <si>
    <r>
      <t xml:space="preserve">   Average number of person-years employed</t>
    </r>
    <r>
      <rPr>
        <vertAlign val="superscript"/>
        <sz val="10"/>
        <rFont val="Arial"/>
        <family val="2"/>
      </rPr>
      <t xml:space="preserve">c </t>
    </r>
    <r>
      <rPr>
        <sz val="10"/>
        <rFont val="Arial"/>
        <family val="2"/>
      </rPr>
      <t xml:space="preserve">  </t>
    </r>
  </si>
  <si>
    <r>
      <t>b.</t>
    </r>
    <r>
      <rPr>
        <sz val="10"/>
        <rFont val="Arial"/>
        <family val="2"/>
      </rPr>
      <t xml:space="preserve"> Sexual activity</t>
    </r>
  </si>
  <si>
    <r>
      <t>c</t>
    </r>
    <r>
      <rPr>
        <sz val="10"/>
        <rFont val="Arial"/>
        <family val="2"/>
      </rPr>
      <t>. Children</t>
    </r>
  </si>
  <si>
    <r>
      <t>d</t>
    </r>
    <r>
      <rPr>
        <sz val="10"/>
        <rFont val="Arial"/>
        <family val="2"/>
      </rPr>
      <t>. Partnerships</t>
    </r>
  </si>
  <si>
    <r>
      <t>b</t>
    </r>
    <r>
      <rPr>
        <sz val="10"/>
        <rFont val="Arial"/>
        <family val="2"/>
      </rPr>
      <t>. Sexual activity</t>
    </r>
  </si>
  <si>
    <r>
      <t>a.</t>
    </r>
    <r>
      <rPr>
        <sz val="10"/>
        <rFont val="Arial"/>
        <family val="2"/>
      </rPr>
      <t xml:space="preserve"> completed their current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highest level of education by age</t>
    </r>
  </si>
  <si>
    <r>
      <t>b</t>
    </r>
    <r>
      <rPr>
        <sz val="10"/>
        <rFont val="Arial"/>
        <family val="2"/>
      </rPr>
      <t xml:space="preserve">. first left their parental home by age </t>
    </r>
  </si>
  <si>
    <r>
      <t>c.</t>
    </r>
    <r>
      <rPr>
        <sz val="10"/>
        <rFont val="Arial"/>
        <family val="2"/>
      </rPr>
      <t xml:space="preserve"> first entered the labour market by age</t>
    </r>
  </si>
  <si>
    <r>
      <t>d</t>
    </r>
    <r>
      <rPr>
        <sz val="10"/>
        <rFont val="Arial"/>
        <family val="2"/>
      </rPr>
      <t xml:space="preserve">. entered their first partnership by age </t>
    </r>
  </si>
  <si>
    <r>
      <t>e</t>
    </r>
    <r>
      <rPr>
        <sz val="10"/>
        <rFont val="Arial"/>
        <family val="2"/>
      </rPr>
      <t xml:space="preserve">. had their first live birth by age </t>
    </r>
  </si>
  <si>
    <r>
      <t xml:space="preserve">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Education completed at the time of interview.</t>
    </r>
  </si>
  <si>
    <r>
      <t>a.</t>
    </r>
    <r>
      <rPr>
        <sz val="10"/>
        <rFont val="Arial"/>
        <family val="2"/>
      </rPr>
      <t xml:space="preserve"> completed their current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highest level of education by age</t>
    </r>
  </si>
  <si>
    <r>
      <t>b</t>
    </r>
    <r>
      <rPr>
        <sz val="10"/>
        <rFont val="Arial"/>
        <family val="2"/>
      </rPr>
      <t xml:space="preserve">. first left  their parental home by age </t>
    </r>
  </si>
  <si>
    <r>
      <t>a</t>
    </r>
    <r>
      <rPr>
        <sz val="10"/>
        <rFont val="Arial"/>
        <family val="2"/>
      </rPr>
      <t>. Percentage currently employed, by number of children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at home</t>
    </r>
  </si>
  <si>
    <r>
      <t>b</t>
    </r>
    <r>
      <rPr>
        <sz val="10"/>
        <rFont val="Arial"/>
        <family val="2"/>
      </rPr>
      <t xml:space="preserve">. Percentage of currently employed women who are working part-time, </t>
    </r>
  </si>
  <si>
    <r>
      <t>c</t>
    </r>
    <r>
      <rPr>
        <sz val="10"/>
        <rFont val="Arial"/>
        <family val="2"/>
      </rPr>
      <t>. Percentage of women with a youngest child of nursery school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employed, by time worked</t>
    </r>
  </si>
  <si>
    <r>
      <t>d</t>
    </r>
    <r>
      <rPr>
        <sz val="10"/>
        <rFont val="Arial"/>
        <family val="2"/>
      </rPr>
      <t>. Percentage of women with a youngest child of kindergarten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employed, by time worked</t>
    </r>
  </si>
  <si>
    <r>
      <t>e.</t>
    </r>
    <r>
      <rPr>
        <sz val="10"/>
        <rFont val="Arial"/>
        <family val="2"/>
      </rPr>
      <t xml:space="preserve"> Percentage of women with a youngest child of primary school age</t>
    </r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>who are employed, by time worked</t>
    </r>
  </si>
  <si>
    <r>
      <t>a</t>
    </r>
    <r>
      <rPr>
        <sz val="10"/>
        <rFont val="Arial"/>
        <family val="2"/>
      </rPr>
      <t xml:space="preserve">. Percentage who are studying,  </t>
    </r>
  </si>
  <si>
    <r>
      <t xml:space="preserve">    by number of children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at home</t>
    </r>
  </si>
  <si>
    <r>
      <t>b</t>
    </r>
    <r>
      <rPr>
        <sz val="10"/>
        <rFont val="Arial"/>
        <family val="2"/>
      </rPr>
      <t xml:space="preserve">. Percentage of women with a youngest child of </t>
    </r>
  </si>
  <si>
    <r>
      <t xml:space="preserve">     nursery school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</si>
  <si>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>c</t>
    </r>
    <r>
      <rPr>
        <sz val="10"/>
        <rFont val="Arial"/>
        <family val="2"/>
      </rPr>
      <t xml:space="preserve">. Percentage of women with a youngest child of </t>
    </r>
  </si>
  <si>
    <r>
      <t xml:space="preserve">     kindergarten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</si>
  <si>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>d</t>
    </r>
    <r>
      <rPr>
        <sz val="10"/>
        <rFont val="Arial"/>
        <family val="2"/>
      </rPr>
      <t xml:space="preserve">. Percentage of women with a youngest child of </t>
    </r>
  </si>
  <si>
    <r>
      <t xml:space="preserve">     primary school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</si>
  <si>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>a</t>
    </r>
    <r>
      <rPr>
        <sz val="10"/>
        <rFont val="Arial"/>
        <family val="2"/>
      </rPr>
      <t xml:space="preserve">. Percentage distribution of respondents, by statement about consensual union with which </t>
    </r>
  </si>
  <si>
    <r>
      <t>b</t>
    </r>
    <r>
      <rPr>
        <sz val="10"/>
        <rFont val="Arial"/>
        <family val="2"/>
      </rPr>
      <t xml:space="preserve">. "If a woman wants to have a child as a single parent, and she does not want to have a stable </t>
    </r>
  </si>
  <si>
    <r>
      <t xml:space="preserve">    </t>
    </r>
    <r>
      <rPr>
        <sz val="10"/>
        <rFont val="Arial"/>
        <family val="2"/>
      </rPr>
      <t xml:space="preserve"> relationship with a man,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should she be able to have the child"</t>
    </r>
  </si>
  <si>
    <r>
      <t>c</t>
    </r>
    <r>
      <rPr>
        <sz val="10"/>
        <rFont val="Arial"/>
        <family val="2"/>
      </rPr>
      <t>. "It would be a good thing if in the future more emphasis was placed on family life"</t>
    </r>
  </si>
  <si>
    <r>
      <t>d</t>
    </r>
    <r>
      <rPr>
        <sz val="10"/>
        <rFont val="Arial"/>
        <family val="2"/>
      </rPr>
      <t xml:space="preserve">.Percentage distribution of respondents, by statement about parental responsibility with which </t>
    </r>
  </si>
  <si>
    <r>
      <t>a</t>
    </r>
    <r>
      <rPr>
        <sz val="10"/>
        <rFont val="Arial"/>
        <family val="2"/>
      </rPr>
      <t>. Percentage distribution of respondents, by statement about consensual union with which</t>
    </r>
  </si>
  <si>
    <r>
      <t>b</t>
    </r>
    <r>
      <rPr>
        <sz val="10"/>
        <rFont val="Arial"/>
        <family val="2"/>
      </rPr>
      <t>. "Would you consider to have a child on your own, that is, outside any partner relationship?"</t>
    </r>
  </si>
  <si>
    <r>
      <t>a</t>
    </r>
    <r>
      <rPr>
        <sz val="10"/>
        <rFont val="Arial"/>
        <family val="2"/>
      </rPr>
      <t>. Average number ultimately expected</t>
    </r>
  </si>
  <si>
    <r>
      <t>b</t>
    </r>
    <r>
      <rPr>
        <sz val="10"/>
        <rFont val="Arial"/>
        <family val="2"/>
      </rPr>
      <t>. Average number already born</t>
    </r>
  </si>
  <si>
    <r>
      <t>c.</t>
    </r>
    <r>
      <rPr>
        <sz val="10"/>
        <rFont val="Arial"/>
        <family val="2"/>
      </rPr>
      <t xml:space="preserve"> Average number expected in the future</t>
    </r>
  </si>
  <si>
    <r>
      <t>a</t>
    </r>
    <r>
      <rPr>
        <sz val="10"/>
        <rFont val="Arial"/>
        <family val="2"/>
      </rPr>
      <t xml:space="preserve">. Percentage distribution of respondents, by number of children ultimately expected </t>
    </r>
  </si>
  <si>
    <r>
      <t>b</t>
    </r>
    <r>
      <rPr>
        <sz val="10"/>
        <rFont val="Arial"/>
        <family val="2"/>
      </rPr>
      <t xml:space="preserve">. Average number of children </t>
    </r>
  </si>
  <si>
    <r>
      <t>c</t>
    </r>
    <r>
      <rPr>
        <sz val="10"/>
        <rFont val="Arial"/>
        <family val="2"/>
      </rPr>
      <t>. Percentage distribution of respondents with no children, by number ultimately expected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</si>
  <si>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r>
      <t>d</t>
    </r>
    <r>
      <rPr>
        <sz val="10"/>
        <rFont val="Arial"/>
        <family val="2"/>
      </rPr>
      <t>. Percentage distribution of respondents with one child, by number ultimately expected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</si>
  <si>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r>
      <t>e</t>
    </r>
    <r>
      <rPr>
        <sz val="10"/>
        <rFont val="Arial"/>
        <family val="2"/>
      </rPr>
      <t>. Percentage distribution of respondents with two children, by number ultimately expected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</si>
  <si>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r>
      <t>f</t>
    </r>
    <r>
      <rPr>
        <sz val="10"/>
        <rFont val="Arial"/>
        <family val="2"/>
      </rPr>
      <t>. Percentage distribution of respondents with three children, by number ultimately expected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</si>
  <si>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r>
      <t>a</t>
    </r>
    <r>
      <rPr>
        <sz val="10"/>
        <rFont val="Arial"/>
        <family val="2"/>
      </rPr>
      <t>. Cumulative percentage of women  having a first induced abortion by age</t>
    </r>
  </si>
  <si>
    <r>
      <t>b</t>
    </r>
    <r>
      <rPr>
        <sz val="10"/>
        <rFont val="Arial"/>
        <family val="2"/>
      </rPr>
      <t>. Age-specific induced abortion  ratio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</si>
  <si>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>. Infecund (total)</t>
    </r>
  </si>
  <si>
    <r>
      <t xml:space="preserve">      respondent sterilized</t>
    </r>
    <r>
      <rPr>
        <vertAlign val="superscript"/>
        <sz val="10"/>
        <rFont val="Arial"/>
        <family val="2"/>
      </rPr>
      <t>a</t>
    </r>
  </si>
  <si>
    <r>
      <t xml:space="preserve">      partner sterilized</t>
    </r>
    <r>
      <rPr>
        <vertAlign val="superscript"/>
        <sz val="10"/>
        <rFont val="Arial"/>
        <family val="2"/>
      </rPr>
      <t>a</t>
    </r>
  </si>
  <si>
    <r>
      <t xml:space="preserve">      other reasons</t>
    </r>
    <r>
      <rPr>
        <vertAlign val="superscript"/>
        <sz val="10"/>
        <rFont val="Arial"/>
        <family val="2"/>
      </rPr>
      <t>b</t>
    </r>
  </si>
  <si>
    <r>
      <t>b</t>
    </r>
    <r>
      <rPr>
        <sz val="10"/>
        <rFont val="Arial"/>
        <family val="2"/>
      </rPr>
      <t>. Fecund</t>
    </r>
  </si>
  <si>
    <r>
      <t>c</t>
    </r>
    <r>
      <rPr>
        <sz val="10"/>
        <rFont val="Arial"/>
        <family val="2"/>
      </rPr>
      <t>. Fecund</t>
    </r>
  </si>
  <si>
    <r>
      <t xml:space="preserve">    using contraceptive method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(total)</t>
    </r>
  </si>
  <si>
    <r>
      <t xml:space="preserve">      other methods</t>
    </r>
    <r>
      <rPr>
        <vertAlign val="superscript"/>
        <sz val="10"/>
        <rFont val="Arial"/>
        <family val="2"/>
      </rPr>
      <t>e</t>
    </r>
  </si>
  <si>
    <r>
      <t>f</t>
    </r>
    <r>
      <rPr>
        <sz val="10"/>
        <rFont val="Arial"/>
        <family val="2"/>
      </rPr>
      <t>. Status unknown</t>
    </r>
  </si>
  <si>
    <r>
      <t xml:space="preserve">      not pregnant, not sexually active</t>
    </r>
    <r>
      <rPr>
        <vertAlign val="superscript"/>
        <sz val="10"/>
        <rFont val="Arial"/>
        <family val="2"/>
      </rPr>
      <t>c</t>
    </r>
  </si>
  <si>
    <r>
      <t>d</t>
    </r>
    <r>
      <rPr>
        <sz val="10"/>
        <rFont val="Arial"/>
        <family val="2"/>
      </rPr>
      <t>. Fecund, not pregnant, sexually active,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 </t>
    </r>
  </si>
  <si>
    <r>
      <t>e</t>
    </r>
    <r>
      <rPr>
        <sz val="10"/>
        <rFont val="Arial"/>
        <family val="2"/>
      </rPr>
      <t>. Fecund, not pregnant, sexually active,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</si>
  <si>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r>
      <t>a.</t>
    </r>
    <r>
      <rPr>
        <sz val="10"/>
        <rFont val="Arial"/>
        <family val="2"/>
      </rPr>
      <t xml:space="preserve"> Cumulative percentage of respondents, ISCED 0-2, having a first birth by age</t>
    </r>
  </si>
  <si>
    <r>
      <t>b</t>
    </r>
    <r>
      <rPr>
        <sz val="10"/>
        <rFont val="Arial"/>
        <family val="2"/>
      </rPr>
      <t>. Cumulative percentage of respondents, ISCED 3-4, having a first birth by age</t>
    </r>
  </si>
  <si>
    <r>
      <t>c</t>
    </r>
    <r>
      <rPr>
        <sz val="10"/>
        <rFont val="Arial"/>
        <family val="2"/>
      </rPr>
      <t>. Cumulative percentage of respondents, ISCED 5-6, having a first birth by age</t>
    </r>
  </si>
  <si>
    <r>
      <t>a</t>
    </r>
    <r>
      <rPr>
        <sz val="10"/>
        <rFont val="Arial"/>
        <family val="2"/>
      </rPr>
      <t>. married</t>
    </r>
  </si>
  <si>
    <r>
      <t>b</t>
    </r>
    <r>
      <rPr>
        <sz val="10"/>
        <rFont val="Arial"/>
        <family val="2"/>
      </rPr>
      <t>. consensual union</t>
    </r>
  </si>
  <si>
    <r>
      <t>c</t>
    </r>
    <r>
      <rPr>
        <sz val="10"/>
        <rFont val="Arial"/>
        <family val="2"/>
      </rPr>
      <t>. not in any partnership</t>
    </r>
  </si>
  <si>
    <r>
      <t>a</t>
    </r>
    <r>
      <rPr>
        <sz val="10"/>
        <rFont val="Arial"/>
        <family val="2"/>
      </rPr>
      <t>. Cumulative percentage of women having a first live birth by age</t>
    </r>
  </si>
  <si>
    <r>
      <t>b</t>
    </r>
    <r>
      <rPr>
        <sz val="10"/>
        <rFont val="Arial"/>
        <family val="2"/>
      </rPr>
      <t>. Cumulative percentage of women having a second live birth by age (in completed years) of first child</t>
    </r>
  </si>
  <si>
    <r>
      <t>c</t>
    </r>
    <r>
      <rPr>
        <sz val="10"/>
        <rFont val="Arial"/>
        <family val="2"/>
      </rPr>
      <t>. Cumulative percentage of women having a third live birth by age (in completed years) of second child</t>
    </r>
  </si>
  <si>
    <r>
      <t>d</t>
    </r>
    <r>
      <rPr>
        <sz val="10"/>
        <rFont val="Arial"/>
        <family val="2"/>
      </rPr>
      <t>. Age-specific fertility rate</t>
    </r>
  </si>
  <si>
    <r>
      <t>a</t>
    </r>
    <r>
      <rPr>
        <sz val="10"/>
        <rFont val="Arial"/>
        <family val="2"/>
      </rPr>
      <t xml:space="preserve">. Percentage distribution of respondents </t>
    </r>
  </si>
  <si>
    <r>
      <t>b</t>
    </r>
    <r>
      <rPr>
        <sz val="10"/>
        <rFont val="Arial"/>
        <family val="2"/>
      </rPr>
      <t>. Average number of live births</t>
    </r>
  </si>
  <si>
    <r>
      <t>a</t>
    </r>
    <r>
      <rPr>
        <sz val="10"/>
        <rFont val="Arial"/>
        <family val="2"/>
      </rPr>
      <t>. Percentage distribution of respondents by number of live births</t>
    </r>
  </si>
  <si>
    <r>
      <t>a</t>
    </r>
    <r>
      <rPr>
        <sz val="10"/>
        <rFont val="Arial"/>
        <family val="2"/>
      </rPr>
      <t>. Cumulative percentage of all first partnerships which dissolved, by total duration (in completed years)</t>
    </r>
  </si>
  <si>
    <r>
      <t>b</t>
    </r>
    <r>
      <rPr>
        <sz val="10"/>
        <rFont val="Arial"/>
        <family val="2"/>
      </rPr>
      <t xml:space="preserve">. Cumulative percentage of  first partnerships that were marriages not preceded by cohabitation, </t>
    </r>
  </si>
  <si>
    <r>
      <t>c</t>
    </r>
    <r>
      <rPr>
        <sz val="10"/>
        <rFont val="Arial"/>
        <family val="2"/>
      </rPr>
      <t xml:space="preserve">. Cumulative percentage of first partnerships that were consensual unions which dissolved, </t>
    </r>
  </si>
  <si>
    <r>
      <t xml:space="preserve">     by duration (in completed years) of the union</t>
    </r>
    <r>
      <rPr>
        <vertAlign val="superscript"/>
        <sz val="10"/>
        <rFont val="Arial"/>
        <family val="2"/>
      </rPr>
      <t>a</t>
    </r>
  </si>
  <si>
    <r>
      <t>d</t>
    </r>
    <r>
      <rPr>
        <sz val="10"/>
        <rFont val="Arial"/>
        <family val="2"/>
      </rPr>
      <t xml:space="preserve">. Cumulative percentage of  first partnerships that were consensual unions converted into marriage, </t>
    </r>
  </si>
  <si>
    <r>
      <t>e</t>
    </r>
    <r>
      <rPr>
        <sz val="10"/>
        <rFont val="Arial"/>
        <family val="2"/>
      </rPr>
      <t>. Average total number of dissolutions</t>
    </r>
  </si>
  <si>
    <r>
      <t>a</t>
    </r>
    <r>
      <rPr>
        <sz val="10"/>
        <rFont val="Arial"/>
        <family val="2"/>
      </rPr>
      <t xml:space="preserve">. Cumulative percentage of all first partnerships which dissolved, by total duration (in completed </t>
    </r>
  </si>
  <si>
    <r>
      <t>b</t>
    </r>
    <r>
      <rPr>
        <sz val="10"/>
        <rFont val="Arial"/>
        <family val="2"/>
      </rPr>
      <t xml:space="preserve">. Cumulative percentage of first partnerships that were marriages not preceded by consensual union </t>
    </r>
  </si>
  <si>
    <r>
      <t>c</t>
    </r>
    <r>
      <rPr>
        <sz val="10"/>
        <rFont val="Arial"/>
        <family val="2"/>
      </rPr>
      <t xml:space="preserve">. Cumulative percentage of  first partnerships that were consensual unions which dissolved, </t>
    </r>
  </si>
  <si>
    <r>
      <t>d</t>
    </r>
    <r>
      <rPr>
        <sz val="10"/>
        <rFont val="Arial"/>
        <family val="2"/>
      </rPr>
      <t>. Cumulative percentage of  first partnerships that were consensual unions converted into marriage,</t>
    </r>
  </si>
  <si>
    <r>
      <t>a</t>
    </r>
    <r>
      <rPr>
        <sz val="10"/>
        <rFont val="Arial"/>
        <family val="2"/>
      </rPr>
      <t>. Cumulative percentage of respondents who had entered any first partnership, by age at entry</t>
    </r>
  </si>
  <si>
    <r>
      <t>e</t>
    </r>
    <r>
      <rPr>
        <sz val="10"/>
        <rFont val="Arial"/>
        <family val="2"/>
      </rPr>
      <t>. Average  number of:</t>
    </r>
  </si>
  <si>
    <r>
      <t>a</t>
    </r>
    <r>
      <rPr>
        <sz val="10"/>
        <rFont val="Arial"/>
        <family val="2"/>
      </rPr>
      <t>. Cumulative percentage of respondents who had entered any first partnership,  by age at entry</t>
    </r>
  </si>
  <si>
    <r>
      <t>e</t>
    </r>
    <r>
      <rPr>
        <sz val="10"/>
        <rFont val="Arial"/>
        <family val="2"/>
      </rPr>
      <t xml:space="preserve">. Average  number of: </t>
    </r>
  </si>
  <si>
    <t xml:space="preserve">   Age group (at interview)                              </t>
  </si>
  <si>
    <r>
      <t>a</t>
    </r>
    <r>
      <rPr>
        <sz val="10"/>
        <rFont val="Arial"/>
        <family val="2"/>
      </rPr>
      <t>. Percentage distribution of respondents by number of children born to mothera</t>
    </r>
  </si>
  <si>
    <r>
      <t xml:space="preserve">      </t>
    </r>
    <r>
      <rPr>
        <sz val="10"/>
        <rFont val="Arial"/>
        <family val="2"/>
      </rPr>
      <t>three</t>
    </r>
    <r>
      <rPr>
        <b/>
        <sz val="10"/>
        <rFont val="Arial"/>
        <family val="2"/>
      </rPr>
      <t xml:space="preserve"> </t>
    </r>
  </si>
  <si>
    <r>
      <t>b</t>
    </r>
    <r>
      <rPr>
        <sz val="10"/>
        <rFont val="Arial"/>
        <family val="2"/>
      </rPr>
      <t xml:space="preserve">. Average number of children born to respondent's mothera </t>
    </r>
  </si>
  <si>
    <r>
      <t>c</t>
    </r>
    <r>
      <rPr>
        <sz val="10"/>
        <rFont val="Arial"/>
        <family val="2"/>
      </rPr>
      <t>. Percentage distribution of respondents by usual living arrangement up to age 15</t>
    </r>
  </si>
  <si>
    <r>
      <t>d.</t>
    </r>
    <r>
      <rPr>
        <sz val="10"/>
        <rFont val="Arial"/>
        <family val="2"/>
      </rPr>
      <t xml:space="preserve"> Cumulative percentage of respondents whose parents divorced or separated, by age</t>
    </r>
  </si>
  <si>
    <r>
      <t>e.</t>
    </r>
    <r>
      <rPr>
        <sz val="10"/>
        <rFont val="Arial"/>
        <family val="2"/>
      </rPr>
      <t xml:space="preserve"> Cumulative percentage of respondents  who had left their parental home by ageb</t>
    </r>
  </si>
  <si>
    <r>
      <t xml:space="preserve">                                   Median age</t>
    </r>
    <r>
      <rPr>
        <vertAlign val="superscript"/>
        <sz val="10"/>
        <rFont val="Arial"/>
        <family val="2"/>
      </rPr>
      <t>c</t>
    </r>
  </si>
  <si>
    <r>
      <t>c</t>
    </r>
    <r>
      <rPr>
        <sz val="10"/>
        <rFont val="Arial"/>
        <family val="2"/>
      </rPr>
      <t xml:space="preserve">. Percentage distribution of respondents by  usual living arrangement up to age 15 </t>
    </r>
  </si>
  <si>
    <r>
      <t>e</t>
    </r>
    <r>
      <rPr>
        <sz val="10"/>
        <rFont val="Arial"/>
        <family val="2"/>
      </rPr>
      <t xml:space="preserve">. Cumulative percentage of respondents who had left their parental home, by ageb </t>
    </r>
  </si>
  <si>
    <r>
      <t>Median age</t>
    </r>
    <r>
      <rPr>
        <vertAlign val="superscript"/>
        <sz val="10"/>
        <rFont val="Arial"/>
        <family val="2"/>
      </rPr>
      <t>c</t>
    </r>
  </si>
  <si>
    <r>
      <t>a.</t>
    </r>
    <r>
      <rPr>
        <sz val="10"/>
        <rFont val="Arial"/>
        <family val="2"/>
      </rPr>
      <t xml:space="preserve"> With children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and partner (subtotal)</t>
    </r>
  </si>
  <si>
    <r>
      <t>b</t>
    </r>
    <r>
      <rPr>
        <sz val="10"/>
        <rFont val="Arial"/>
        <family val="2"/>
      </rPr>
      <t>. Without children, with partner (subtotal)</t>
    </r>
  </si>
  <si>
    <r>
      <t>c</t>
    </r>
    <r>
      <rPr>
        <sz val="10"/>
        <rFont val="Arial"/>
        <family val="2"/>
      </rPr>
      <t>. With children, without partner (subtotal)</t>
    </r>
  </si>
  <si>
    <r>
      <t>d.</t>
    </r>
    <r>
      <rPr>
        <sz val="10"/>
        <rFont val="Arial"/>
        <family val="2"/>
      </rPr>
      <t xml:space="preserve"> Without children or partner (subtotal)</t>
    </r>
  </si>
  <si>
    <r>
      <t>e</t>
    </r>
    <r>
      <rPr>
        <sz val="10"/>
        <rFont val="Arial"/>
        <family val="2"/>
      </rPr>
      <t>. With parent(s)</t>
    </r>
    <r>
      <rPr>
        <vertAlign val="superscript"/>
        <sz val="10"/>
        <rFont val="Arial"/>
        <family val="2"/>
      </rPr>
      <t>c</t>
    </r>
  </si>
  <si>
    <r>
      <t>f</t>
    </r>
    <r>
      <rPr>
        <sz val="10"/>
        <rFont val="Arial"/>
        <family val="2"/>
      </rPr>
      <t>. With other relatives</t>
    </r>
    <r>
      <rPr>
        <vertAlign val="superscript"/>
        <sz val="10"/>
        <rFont val="Arial"/>
        <family val="2"/>
      </rPr>
      <t>d</t>
    </r>
  </si>
  <si>
    <r>
      <t>g</t>
    </r>
    <r>
      <rPr>
        <sz val="10"/>
        <rFont val="Arial"/>
        <family val="2"/>
      </rPr>
      <t>. With others, not related</t>
    </r>
  </si>
  <si>
    <r>
      <t>h</t>
    </r>
    <r>
      <rPr>
        <sz val="10"/>
        <rFont val="Arial"/>
        <family val="2"/>
      </rPr>
      <t>. Alone</t>
    </r>
  </si>
  <si>
    <r>
      <t>i.</t>
    </r>
    <r>
      <rPr>
        <sz val="10"/>
        <rFont val="Arial"/>
        <family val="2"/>
      </rPr>
      <t xml:space="preserve"> With at least two other generations</t>
    </r>
  </si>
  <si>
    <r>
      <t>j.</t>
    </r>
    <r>
      <rPr>
        <sz val="10"/>
        <rFont val="Arial"/>
        <family val="2"/>
      </rPr>
      <t xml:space="preserve"> Average household size</t>
    </r>
  </si>
  <si>
    <r>
      <t xml:space="preserve">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Marital status in a and b is that of the respondent, not the partner.</t>
    </r>
  </si>
  <si>
    <r>
      <t xml:space="preserve">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Including adopted/foster children and partner's children.</t>
    </r>
  </si>
  <si>
    <r>
      <t xml:space="preserve">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Parents or step-parents.</t>
    </r>
  </si>
  <si>
    <r>
      <t xml:space="preserve">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Grandparents, partner's parents, siblings, son/daughter's partners, grandchildren and other relatives.</t>
    </r>
  </si>
  <si>
    <r>
      <t>c.</t>
    </r>
    <r>
      <rPr>
        <sz val="10"/>
        <rFont val="Arial"/>
        <family val="2"/>
      </rPr>
      <t xml:space="preserve"> With children, without partner (subtotal)</t>
    </r>
  </si>
  <si>
    <r>
      <t>d</t>
    </r>
    <r>
      <rPr>
        <sz val="10"/>
        <rFont val="Arial"/>
        <family val="2"/>
      </rPr>
      <t>. Without children or partner (subtotal)</t>
    </r>
  </si>
  <si>
    <r>
      <t>e.</t>
    </r>
    <r>
      <rPr>
        <sz val="10"/>
        <rFont val="Arial"/>
        <family val="2"/>
      </rPr>
      <t xml:space="preserve"> With parent(s)</t>
    </r>
    <r>
      <rPr>
        <vertAlign val="superscript"/>
        <sz val="10"/>
        <rFont val="Arial"/>
        <family val="2"/>
      </rPr>
      <t>c</t>
    </r>
  </si>
  <si>
    <r>
      <t>g.</t>
    </r>
    <r>
      <rPr>
        <sz val="10"/>
        <rFont val="Arial"/>
        <family val="2"/>
      </rPr>
      <t xml:space="preserve"> With others, not related</t>
    </r>
  </si>
  <si>
    <r>
      <t xml:space="preserve">j. </t>
    </r>
    <r>
      <rPr>
        <sz val="10"/>
        <rFont val="Arial"/>
        <family val="2"/>
      </rPr>
      <t>Average household size</t>
    </r>
  </si>
  <si>
    <r>
      <t xml:space="preserve"> 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Marital status in a and b is that of the respondent, not the partner.</t>
    </r>
  </si>
  <si>
    <r>
      <t xml:space="preserve"> c </t>
    </r>
    <r>
      <rPr>
        <sz val="10"/>
        <rFont val="Arial"/>
        <family val="2"/>
      </rPr>
      <t>Parents or step-parents.</t>
    </r>
  </si>
  <si>
    <r>
      <t>a.</t>
    </r>
    <r>
      <rPr>
        <sz val="10"/>
        <rFont val="Arial"/>
        <family val="2"/>
      </rPr>
      <t xml:space="preserve"> Total population (thousands)</t>
    </r>
  </si>
  <si>
    <r>
      <t>b</t>
    </r>
    <r>
      <rPr>
        <sz val="10"/>
        <rFont val="Arial"/>
        <family val="2"/>
      </rPr>
      <t>. Per cent of population</t>
    </r>
  </si>
  <si>
    <r>
      <t>c.</t>
    </r>
    <r>
      <rPr>
        <sz val="10"/>
        <rFont val="Arial"/>
        <family val="2"/>
      </rPr>
      <t xml:space="preserve"> Period total fertility rate</t>
    </r>
  </si>
  <si>
    <r>
      <t>d</t>
    </r>
    <r>
      <rPr>
        <sz val="10"/>
        <rFont val="Arial"/>
        <family val="2"/>
      </rPr>
      <t>. Mean age of mother at first live birth</t>
    </r>
  </si>
  <si>
    <r>
      <t>e</t>
    </r>
    <r>
      <rPr>
        <sz val="10"/>
        <rFont val="Arial"/>
        <family val="2"/>
      </rPr>
      <t xml:space="preserve">. First parity births as a percentage of </t>
    </r>
  </si>
  <si>
    <r>
      <t xml:space="preserve">    all live births</t>
    </r>
    <r>
      <rPr>
        <vertAlign val="superscript"/>
        <sz val="10"/>
        <rFont val="Arial"/>
        <family val="2"/>
      </rPr>
      <t>a</t>
    </r>
  </si>
  <si>
    <r>
      <t>f</t>
    </r>
    <r>
      <rPr>
        <sz val="10"/>
        <rFont val="Arial"/>
        <family val="2"/>
      </rPr>
      <t xml:space="preserve">. Per cent of first live births occurring </t>
    </r>
  </si>
  <si>
    <r>
      <t xml:space="preserve">g. </t>
    </r>
    <r>
      <rPr>
        <sz val="10"/>
        <rFont val="Arial"/>
        <family val="2"/>
      </rPr>
      <t>Non-marital births as a percentage</t>
    </r>
  </si>
  <si>
    <t>Table 7</t>
  </si>
  <si>
    <r>
      <t>b.</t>
    </r>
    <r>
      <rPr>
        <sz val="10"/>
        <rFont val="Arial"/>
        <family val="2"/>
      </rPr>
      <t xml:space="preserve"> Percentage distribution of Gross Domestic </t>
    </r>
  </si>
  <si>
    <r>
      <t>d.</t>
    </r>
    <r>
      <rPr>
        <sz val="10"/>
        <rFont val="Arial"/>
        <family val="2"/>
      </rPr>
      <t xml:space="preserve"> Percentage distribution of employed persons </t>
    </r>
  </si>
  <si>
    <r>
      <t>b</t>
    </r>
    <r>
      <rPr>
        <sz val="10"/>
        <rFont val="Arial"/>
        <family val="2"/>
      </rPr>
      <t xml:space="preserve">. Cumulative percentage of respondents who had entered first partnerships that were marriages </t>
    </r>
  </si>
  <si>
    <t>not preceded by cohabitation, by age at entry</t>
  </si>
  <si>
    <r>
      <t>c</t>
    </r>
    <r>
      <rPr>
        <sz val="10"/>
        <rFont val="Arial"/>
        <family val="2"/>
      </rPr>
      <t xml:space="preserve">. Cumulative percentage of respondents who had entered first partnerships that were </t>
    </r>
  </si>
  <si>
    <t>consensual unions, by age at entry</t>
  </si>
  <si>
    <r>
      <t>d</t>
    </r>
    <r>
      <rPr>
        <sz val="10"/>
        <rFont val="Arial"/>
        <family val="2"/>
      </rPr>
      <t xml:space="preserve">. Cumulative percentage of first partnerships that were consensual unions which converted to marriages, </t>
    </r>
  </si>
  <si>
    <t>by completed years from the start of the consensual union to marriagea</t>
  </si>
  <si>
    <t>not preceded  by cohabitation, by age at entry</t>
  </si>
  <si>
    <t>consensual unions,  by age at entry</t>
  </si>
  <si>
    <r>
      <t>d</t>
    </r>
    <r>
      <rPr>
        <sz val="10"/>
        <rFont val="Arial"/>
        <family val="2"/>
      </rPr>
      <t xml:space="preserve">. Cumulative percentage of first partnerships that were consensual unions which converted  to marriages, </t>
    </r>
  </si>
  <si>
    <r>
      <t>b</t>
    </r>
    <r>
      <rPr>
        <sz val="10"/>
        <rFont val="Arial"/>
        <family val="2"/>
      </rPr>
      <t xml:space="preserve"> All who perceived themselves or their partner to be infecund for reasons other than sterilization.</t>
    </r>
  </si>
  <si>
    <r>
      <t>c</t>
    </r>
    <r>
      <rPr>
        <sz val="10"/>
        <rFont val="Arial"/>
        <family val="2"/>
      </rPr>
      <t xml:space="preserve"> Here, "sexually active" is defined as having had intercourse during the four weeks prior to interview.</t>
    </r>
  </si>
  <si>
    <r>
      <t xml:space="preserve"> e</t>
    </r>
    <r>
      <rPr>
        <sz val="10"/>
        <rFont val="Arial"/>
        <family val="2"/>
      </rPr>
      <t xml:space="preserve"> Including injection. </t>
    </r>
  </si>
  <si>
    <t xml:space="preserve"> a Total number of induced abortions per 1,000 pregnancies (including those ending in an induced abortion, </t>
  </si>
  <si>
    <t>spontaneous abortion, stillbirth or live birth).</t>
  </si>
  <si>
    <r>
      <t>a</t>
    </r>
    <r>
      <rPr>
        <sz val="10"/>
        <rFont val="Arial"/>
        <family val="2"/>
      </rPr>
      <t>. Percentage distribution of respondents, by number of children ultimately expected</t>
    </r>
    <r>
      <rPr>
        <vertAlign val="superscript"/>
        <sz val="10"/>
        <rFont val="Arial"/>
        <family val="2"/>
      </rPr>
      <t>a</t>
    </r>
  </si>
  <si>
    <r>
      <t>c</t>
    </r>
    <r>
      <rPr>
        <sz val="10"/>
        <rFont val="Arial"/>
        <family val="2"/>
      </rPr>
      <t>. Percentage distribution of respondents with no children, by number ultimately expected</t>
    </r>
    <r>
      <rPr>
        <vertAlign val="superscript"/>
        <sz val="10"/>
        <rFont val="Arial"/>
        <family val="2"/>
      </rPr>
      <t xml:space="preserve">b </t>
    </r>
  </si>
  <si>
    <r>
      <t>d</t>
    </r>
    <r>
      <rPr>
        <sz val="10"/>
        <rFont val="Arial"/>
        <family val="2"/>
      </rPr>
      <t>. Percentage distribution of respondents with one child, by number ultimately expected</t>
    </r>
    <r>
      <rPr>
        <vertAlign val="superscript"/>
        <sz val="10"/>
        <rFont val="Arial"/>
        <family val="2"/>
      </rPr>
      <t>b</t>
    </r>
  </si>
  <si>
    <r>
      <t>e</t>
    </r>
    <r>
      <rPr>
        <sz val="10"/>
        <rFont val="Arial"/>
        <family val="2"/>
      </rPr>
      <t>. Percentage distribution of respondents with two children, by number ultimately expected</t>
    </r>
    <r>
      <rPr>
        <vertAlign val="superscript"/>
        <sz val="10"/>
        <rFont val="Arial"/>
        <family val="2"/>
      </rPr>
      <t>b</t>
    </r>
  </si>
  <si>
    <r>
      <t>f</t>
    </r>
    <r>
      <rPr>
        <sz val="10"/>
        <rFont val="Arial"/>
        <family val="2"/>
      </rPr>
      <t>. Percentage distribution of respondents with three children, by number ultimately expected</t>
    </r>
    <r>
      <rPr>
        <vertAlign val="superscript"/>
        <sz val="10"/>
        <rFont val="Arial"/>
        <family val="2"/>
      </rPr>
      <t>b</t>
    </r>
  </si>
  <si>
    <r>
      <t>b</t>
    </r>
    <r>
      <rPr>
        <sz val="10"/>
        <rFont val="Arial"/>
        <family val="2"/>
      </rPr>
      <t>The number of children a respondent had, is the number alive, plus one for all those pregnant at the time of the interview.</t>
    </r>
  </si>
  <si>
    <r>
      <t>a</t>
    </r>
    <r>
      <rPr>
        <sz val="10"/>
        <rFont val="Arial"/>
        <family val="2"/>
      </rPr>
      <t xml:space="preserve"> In the female survey questions concerning children ultimately expected were only put women under 40 years at interview.</t>
    </r>
  </si>
  <si>
    <t>a Biological children, adopted/foster children and partner's children.</t>
  </si>
  <si>
    <t xml:space="preserve">     industry</t>
  </si>
  <si>
    <t xml:space="preserve">     services</t>
  </si>
  <si>
    <t xml:space="preserve">     unknown</t>
  </si>
  <si>
    <t xml:space="preserve">     by sector</t>
  </si>
  <si>
    <t xml:space="preserve">     men  agriculture</t>
  </si>
  <si>
    <r>
      <t>a</t>
    </r>
    <r>
      <rPr>
        <sz val="10"/>
        <rFont val="Arial"/>
        <family val="2"/>
      </rPr>
      <t>. Gross Domestic Product (GDP) per capita, Fmk</t>
    </r>
  </si>
  <si>
    <r>
      <t>c.</t>
    </r>
    <r>
      <rPr>
        <sz val="10"/>
        <rFont val="Arial"/>
        <family val="2"/>
      </rPr>
      <t xml:space="preserve"> Labour force participation rates</t>
    </r>
    <r>
      <rPr>
        <vertAlign val="superscript"/>
        <sz val="10"/>
        <rFont val="Arial"/>
        <family val="2"/>
      </rPr>
      <t>b</t>
    </r>
  </si>
  <si>
    <r>
      <t>e.</t>
    </r>
    <r>
      <rPr>
        <sz val="10"/>
        <rFont val="Arial"/>
        <family val="2"/>
      </rPr>
      <t xml:space="preserve"> Unemployment rates</t>
    </r>
    <r>
      <rPr>
        <vertAlign val="superscript"/>
        <sz val="10"/>
        <rFont val="Arial"/>
        <family val="2"/>
      </rPr>
      <t>c</t>
    </r>
  </si>
  <si>
    <r>
      <t>f.</t>
    </r>
    <r>
      <rPr>
        <sz val="10"/>
        <rFont val="Arial"/>
        <family val="2"/>
      </rPr>
      <t xml:space="preserve"> Percentage distribution of population by level of education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 </t>
    </r>
  </si>
  <si>
    <r>
      <t xml:space="preserve">b </t>
    </r>
    <r>
      <rPr>
        <sz val="10"/>
        <rFont val="Arial"/>
        <family val="2"/>
      </rPr>
      <t>Number of employed and unemployed individuals aged 16-74 years, divided by the total number of  I</t>
    </r>
  </si>
  <si>
    <t>ndividuals aged 20-64 years.</t>
  </si>
  <si>
    <r>
      <t>c</t>
    </r>
    <r>
      <rPr>
        <sz val="10"/>
        <rFont val="Arial"/>
        <family val="2"/>
      </rPr>
      <t xml:space="preserve"> Year 1960 sample study based on a mail survey: number of unemploi individuals divided by the number </t>
    </r>
  </si>
  <si>
    <t>of individuals over 15. Years from 1970 to 1994 based on a telephony survey: number of unemployed</t>
  </si>
  <si>
    <t xml:space="preserve"> individuals divided by the number of individuals aged 15-74 years.</t>
  </si>
  <si>
    <t xml:space="preserve">1980, 1985: The breakdown by type of family of the census has been revised on the basis of the 1981 </t>
  </si>
  <si>
    <t xml:space="preserve">and 1987 register-based material on families and cohabiting couples </t>
  </si>
  <si>
    <t>c 1970: The breakdown by type of family of the census has been revised on the basis of interview</t>
  </si>
  <si>
    <t xml:space="preserve"> surveys by Aromaa, Centell and Jaakkola: Avoliitto (Consensual Union, Research Institute of </t>
  </si>
  <si>
    <t>Legal Policy 49, Helsinki 1981)</t>
  </si>
  <si>
    <t xml:space="preserve">a The sum of age -specific female first marriage rates; the female first marriage rate for given age </t>
  </si>
  <si>
    <t xml:space="preserve">(group) equals the number of women marrying at that age (group) for the first time, divided by the </t>
  </si>
  <si>
    <t>total number of women of that age (group).</t>
  </si>
  <si>
    <t xml:space="preserve">d  A household dwelling-unit is made up of the persons who are registered as the </t>
  </si>
  <si>
    <t>permanent occupants of a dwelling.</t>
  </si>
  <si>
    <t xml:space="preserve">a Based on a question about number of siblings, including adopted children and </t>
  </si>
  <si>
    <r>
      <t>b</t>
    </r>
    <r>
      <rPr>
        <sz val="10"/>
        <rFont val="Arial"/>
        <family val="2"/>
      </rPr>
      <t xml:space="preserve">. Average number of children ultimately expected </t>
    </r>
  </si>
  <si>
    <r>
      <t>a</t>
    </r>
    <r>
      <rPr>
        <sz val="10"/>
        <rFont val="Arial"/>
        <family val="2"/>
      </rPr>
      <t xml:space="preserve"> The number of children a respondent had, is the number alive, plus one for all those whose partners </t>
    </r>
  </si>
  <si>
    <t>were pregnant at the time of the interview.</t>
  </si>
  <si>
    <r>
      <t xml:space="preserve"> b </t>
    </r>
    <r>
      <rPr>
        <sz val="10"/>
        <rFont val="Arial"/>
        <family val="2"/>
      </rPr>
      <t xml:space="preserve">Refers to the youngest child currently living with the woman. Nursery school age (c) usually runs </t>
    </r>
  </si>
  <si>
    <t>from  0 to 2 years, kindergarten age (d) from 3 to 6 years, and primary school age (e) from 7 to 12 years.</t>
  </si>
  <si>
    <r>
      <t>b</t>
    </r>
    <r>
      <rPr>
        <sz val="10"/>
        <rFont val="Arial"/>
        <family val="2"/>
      </rPr>
      <t xml:space="preserve"> Marital status for women, who were not interviewed, is their marital status at end-year 1989, and not</t>
    </r>
  </si>
  <si>
    <t xml:space="preserve">  the date sample was drawn.This means that in some cases it can be different from their marital </t>
  </si>
  <si>
    <t>status at interview date.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</si>
</sst>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\1"/>
    <numFmt numFmtId="181" formatCode="0.0"/>
    <numFmt numFmtId="182" formatCode="0.0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0">
    <font>
      <sz val="10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vertAlign val="superscript"/>
      <sz val="8"/>
      <name val="Times New Roman"/>
      <family val="1"/>
    </font>
    <font>
      <sz val="8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19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21" applyFont="1" applyAlignment="1">
      <alignment horizontal="centerContinuous"/>
      <protection/>
    </xf>
    <xf numFmtId="0" fontId="6" fillId="0" borderId="0" xfId="0" applyFont="1" applyBorder="1" applyAlignment="1">
      <alignment horizontal="centerContinuous"/>
    </xf>
    <xf numFmtId="0" fontId="7" fillId="0" borderId="0" xfId="19" applyFont="1" applyAlignment="1">
      <alignment horizontal="centerContinuous"/>
      <protection/>
    </xf>
    <xf numFmtId="0" fontId="7" fillId="0" borderId="0" xfId="19" applyFont="1">
      <alignment/>
      <protection/>
    </xf>
    <xf numFmtId="0" fontId="7" fillId="0" borderId="1" xfId="19" applyFont="1" applyBorder="1">
      <alignment/>
      <protection/>
    </xf>
    <xf numFmtId="0" fontId="7" fillId="0" borderId="0" xfId="19" applyFont="1" applyBorder="1">
      <alignment/>
      <protection/>
    </xf>
    <xf numFmtId="0" fontId="6" fillId="0" borderId="0" xfId="19" applyFont="1">
      <alignment/>
      <protection/>
    </xf>
    <xf numFmtId="0" fontId="7" fillId="0" borderId="0" xfId="19" applyFont="1" applyBorder="1" applyAlignment="1">
      <alignment horizontal="right"/>
      <protection/>
    </xf>
    <xf numFmtId="0" fontId="7" fillId="0" borderId="0" xfId="0" applyFont="1" applyAlignment="1">
      <alignment/>
    </xf>
    <xf numFmtId="181" fontId="7" fillId="0" borderId="0" xfId="19" applyNumberFormat="1" applyFont="1" applyAlignment="1">
      <alignment horizontal="right"/>
      <protection/>
    </xf>
    <xf numFmtId="0" fontId="7" fillId="0" borderId="0" xfId="19" applyFont="1" applyAlignment="1">
      <alignment horizontal="right"/>
      <protection/>
    </xf>
    <xf numFmtId="181" fontId="7" fillId="0" borderId="2" xfId="19" applyNumberFormat="1" applyFont="1" applyBorder="1" applyAlignment="1">
      <alignment horizontal="right"/>
      <protection/>
    </xf>
    <xf numFmtId="20" fontId="7" fillId="0" borderId="0" xfId="19" applyNumberFormat="1" applyFont="1" applyAlignment="1">
      <alignment horizontal="right"/>
      <protection/>
    </xf>
    <xf numFmtId="46" fontId="7" fillId="0" borderId="0" xfId="19" applyNumberFormat="1" applyFont="1" applyAlignment="1">
      <alignment horizontal="right"/>
      <protection/>
    </xf>
    <xf numFmtId="21" fontId="7" fillId="0" borderId="0" xfId="19" applyNumberFormat="1" applyFont="1" applyAlignment="1">
      <alignment horizontal="right"/>
      <protection/>
    </xf>
    <xf numFmtId="21" fontId="7" fillId="0" borderId="0" xfId="19" applyNumberFormat="1" applyFont="1" applyBorder="1" applyAlignment="1">
      <alignment horizontal="right"/>
      <protection/>
    </xf>
    <xf numFmtId="0" fontId="6" fillId="0" borderId="0" xfId="19" applyFont="1" applyBorder="1">
      <alignment/>
      <protection/>
    </xf>
    <xf numFmtId="0" fontId="8" fillId="0" borderId="0" xfId="19" applyFont="1">
      <alignment/>
      <protection/>
    </xf>
    <xf numFmtId="0" fontId="6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3" xfId="0" applyFont="1" applyBorder="1" applyAlignment="1">
      <alignment horizontal="centerContinuous"/>
    </xf>
    <xf numFmtId="181" fontId="7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1" fontId="7" fillId="0" borderId="0" xfId="0" applyNumberFormat="1" applyFont="1" applyAlignment="1">
      <alignment/>
    </xf>
    <xf numFmtId="0" fontId="6" fillId="0" borderId="3" xfId="0" applyFont="1" applyBorder="1" applyAlignment="1">
      <alignment horizontal="centerContinuous"/>
    </xf>
    <xf numFmtId="16" fontId="7" fillId="0" borderId="0" xfId="0" applyNumberFormat="1" applyFont="1" applyAlignment="1">
      <alignment horizontal="center"/>
    </xf>
    <xf numFmtId="16" fontId="7" fillId="0" borderId="0" xfId="0" applyNumberFormat="1" applyFont="1" applyAlignment="1">
      <alignment/>
    </xf>
    <xf numFmtId="16" fontId="7" fillId="0" borderId="5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7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81" fontId="7" fillId="0" borderId="0" xfId="0" applyNumberFormat="1" applyFont="1" applyAlignment="1">
      <alignment horizontal="right"/>
    </xf>
    <xf numFmtId="0" fontId="6" fillId="0" borderId="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21" applyFont="1" applyAlignment="1">
      <alignment horizontal="centerContinuous"/>
      <protection/>
    </xf>
    <xf numFmtId="0" fontId="7" fillId="0" borderId="0" xfId="21" applyFont="1">
      <alignment/>
      <protection/>
    </xf>
    <xf numFmtId="0" fontId="7" fillId="0" borderId="3" xfId="21" applyFont="1" applyBorder="1">
      <alignment/>
      <protection/>
    </xf>
    <xf numFmtId="0" fontId="7" fillId="0" borderId="3" xfId="21" applyFont="1" applyBorder="1" applyAlignment="1">
      <alignment horizontal="centerContinuous"/>
      <protection/>
    </xf>
    <xf numFmtId="0" fontId="7" fillId="0" borderId="5" xfId="21" applyFont="1" applyBorder="1">
      <alignment/>
      <protection/>
    </xf>
    <xf numFmtId="0" fontId="7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6" fillId="0" borderId="0" xfId="21" applyFont="1">
      <alignment/>
      <protection/>
    </xf>
    <xf numFmtId="1" fontId="7" fillId="0" borderId="0" xfId="0" applyNumberFormat="1" applyFont="1" applyAlignment="1">
      <alignment horizontal="right"/>
    </xf>
    <xf numFmtId="0" fontId="6" fillId="0" borderId="0" xfId="20" applyFont="1" applyAlignment="1">
      <alignment horizontal="left"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 applyAlignment="1">
      <alignment horizontal="right"/>
      <protection/>
    </xf>
    <xf numFmtId="0" fontId="7" fillId="0" borderId="5" xfId="20" applyFont="1" applyBorder="1" applyAlignment="1">
      <alignment horizontal="right"/>
      <protection/>
    </xf>
    <xf numFmtId="0" fontId="7" fillId="0" borderId="0" xfId="20" applyFont="1" applyBorder="1" applyAlignment="1">
      <alignment horizontal="right"/>
      <protection/>
    </xf>
    <xf numFmtId="0" fontId="7" fillId="0" borderId="0" xfId="20" applyFont="1" applyAlignment="1">
      <alignment horizontal="left"/>
      <protection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3" xfId="0" applyNumberFormat="1" applyFont="1" applyBorder="1" applyAlignment="1">
      <alignment/>
    </xf>
    <xf numFmtId="0" fontId="7" fillId="0" borderId="4" xfId="0" applyNumberFormat="1" applyFont="1" applyBorder="1" applyAlignment="1">
      <alignment horizontal="centerContinuous"/>
    </xf>
    <xf numFmtId="0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181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5" xfId="0" applyFont="1" applyBorder="1" applyAlignment="1">
      <alignment horizontal="centerContinuous"/>
    </xf>
    <xf numFmtId="181" fontId="7" fillId="0" borderId="5" xfId="0" applyNumberFormat="1" applyFont="1" applyBorder="1" applyAlignment="1">
      <alignment horizontal="right"/>
    </xf>
    <xf numFmtId="1" fontId="7" fillId="0" borderId="5" xfId="0" applyNumberFormat="1" applyFont="1" applyBorder="1" applyAlignment="1">
      <alignment/>
    </xf>
    <xf numFmtId="181" fontId="7" fillId="0" borderId="5" xfId="0" applyNumberFormat="1" applyFont="1" applyBorder="1" applyAlignment="1">
      <alignment/>
    </xf>
    <xf numFmtId="0" fontId="7" fillId="0" borderId="5" xfId="20" applyFont="1" applyBorder="1" applyAlignment="1">
      <alignment horizontal="center"/>
      <protection/>
    </xf>
    <xf numFmtId="181" fontId="7" fillId="0" borderId="0" xfId="19" applyNumberFormat="1" applyFont="1">
      <alignment/>
      <protection/>
    </xf>
    <xf numFmtId="1" fontId="7" fillId="0" borderId="0" xfId="19" applyNumberFormat="1" applyFont="1">
      <alignment/>
      <protection/>
    </xf>
    <xf numFmtId="0" fontId="7" fillId="0" borderId="0" xfId="19" applyFont="1" applyAlignment="1">
      <alignment/>
      <protection/>
    </xf>
    <xf numFmtId="0" fontId="7" fillId="0" borderId="2" xfId="19" applyFont="1" applyBorder="1">
      <alignment/>
      <protection/>
    </xf>
    <xf numFmtId="181" fontId="7" fillId="0" borderId="0" xfId="19" applyNumberFormat="1" applyFont="1" applyBorder="1">
      <alignment/>
      <protection/>
    </xf>
    <xf numFmtId="0" fontId="7" fillId="0" borderId="0" xfId="19" applyNumberFormat="1" applyFont="1" applyBorder="1">
      <alignment/>
      <protection/>
    </xf>
    <xf numFmtId="0" fontId="7" fillId="0" borderId="0" xfId="19" applyNumberFormat="1" applyFont="1">
      <alignment/>
      <protection/>
    </xf>
    <xf numFmtId="181" fontId="7" fillId="0" borderId="2" xfId="19" applyNumberFormat="1" applyFont="1" applyBorder="1">
      <alignment/>
      <protection/>
    </xf>
    <xf numFmtId="0" fontId="8" fillId="0" borderId="0" xfId="0" applyFont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Continuous"/>
    </xf>
    <xf numFmtId="0" fontId="7" fillId="0" borderId="5" xfId="0" applyFont="1" applyFill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5" xfId="19" applyFont="1" applyBorder="1">
      <alignment/>
      <protection/>
    </xf>
    <xf numFmtId="0" fontId="6" fillId="0" borderId="0" xfId="0" applyFont="1" applyFill="1" applyAlignment="1">
      <alignment horizontal="centerContinuous"/>
    </xf>
    <xf numFmtId="181" fontId="7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 horizontal="right"/>
    </xf>
    <xf numFmtId="181" fontId="7" fillId="0" borderId="5" xfId="0" applyNumberFormat="1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5" xfId="0" applyNumberFormat="1" applyFont="1" applyBorder="1" applyAlignment="1">
      <alignment horizontal="right"/>
    </xf>
    <xf numFmtId="181" fontId="7" fillId="0" borderId="0" xfId="19" applyNumberFormat="1" applyFont="1" applyBorder="1" applyAlignment="1">
      <alignment horizontal="right"/>
      <protection/>
    </xf>
    <xf numFmtId="0" fontId="7" fillId="0" borderId="5" xfId="0" applyFont="1" applyBorder="1" applyAlignment="1">
      <alignment/>
    </xf>
    <xf numFmtId="0" fontId="7" fillId="0" borderId="0" xfId="20" applyFont="1" applyBorder="1" applyAlignment="1">
      <alignment/>
      <protection/>
    </xf>
    <xf numFmtId="0" fontId="6" fillId="0" borderId="5" xfId="0" applyFont="1" applyBorder="1" applyAlignment="1">
      <alignment horizontal="left"/>
    </xf>
    <xf numFmtId="0" fontId="7" fillId="0" borderId="3" xfId="0" applyNumberFormat="1" applyFont="1" applyBorder="1" applyAlignment="1">
      <alignment horizontal="centerContinuous"/>
    </xf>
    <xf numFmtId="0" fontId="7" fillId="0" borderId="3" xfId="0" applyFont="1" applyBorder="1" applyAlignment="1">
      <alignment horizontal="left" indent="1"/>
    </xf>
    <xf numFmtId="0" fontId="7" fillId="0" borderId="5" xfId="0" applyFont="1" applyBorder="1" applyAlignment="1">
      <alignment horizontal="left" indent="1"/>
    </xf>
    <xf numFmtId="0" fontId="6" fillId="0" borderId="0" xfId="19" applyFont="1" applyAlignment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 (2)" xfId="19"/>
    <cellStyle name="Normal_Sheet7" xfId="20"/>
    <cellStyle name="Normal_Sheet8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A Graph to Show the Relationship between the Crude Birth Rate, the Crude Death Rate and the Rate of Natural Increase for the Total Population of Hungary 1982-1994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4!$A$50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4!$B$50:$F$50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4!$A$51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4!$B$51:$F$51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4!$A$52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4!$B$52:$F$52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133350</xdr:rowOff>
    </xdr:from>
    <xdr:to>
      <xdr:col>1</xdr:col>
      <xdr:colOff>0</xdr:colOff>
      <xdr:row>41</xdr:row>
      <xdr:rowOff>133350</xdr:rowOff>
    </xdr:to>
    <xdr:graphicFrame>
      <xdr:nvGraphicFramePr>
        <xdr:cNvPr id="1" name="Chart 3"/>
        <xdr:cNvGraphicFramePr/>
      </xdr:nvGraphicFramePr>
      <xdr:xfrm>
        <a:off x="2905125" y="6924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53"/>
  <sheetViews>
    <sheetView tabSelected="1" zoomScale="75" zoomScaleNormal="75" workbookViewId="0" topLeftCell="A1">
      <selection activeCell="A1" sqref="A1:G1"/>
    </sheetView>
  </sheetViews>
  <sheetFormatPr defaultColWidth="9.33203125" defaultRowHeight="12.75"/>
  <cols>
    <col min="1" max="1" width="42.33203125" style="6" customWidth="1"/>
    <col min="2" max="18" width="8.83203125" style="6" customWidth="1"/>
    <col min="19" max="45" width="10.83203125" style="6" customWidth="1"/>
    <col min="46" max="16384" width="78.16015625" style="6" customWidth="1"/>
  </cols>
  <sheetData>
    <row r="1" spans="1:7" ht="12.75">
      <c r="A1" s="117" t="s">
        <v>76</v>
      </c>
      <c r="B1" s="118"/>
      <c r="C1" s="118"/>
      <c r="D1" s="118"/>
      <c r="E1" s="118"/>
      <c r="F1" s="118"/>
      <c r="G1" s="118"/>
    </row>
    <row r="2" spans="1:7" ht="12.75">
      <c r="A2" s="117" t="s">
        <v>89</v>
      </c>
      <c r="B2" s="118"/>
      <c r="C2" s="118"/>
      <c r="D2" s="118"/>
      <c r="E2" s="118"/>
      <c r="F2" s="118"/>
      <c r="G2" s="118"/>
    </row>
    <row r="3" spans="1:6" ht="12.75">
      <c r="A3" s="1"/>
      <c r="B3" s="5"/>
      <c r="C3" s="5"/>
      <c r="D3" s="5"/>
      <c r="E3" s="5"/>
      <c r="F3" s="5"/>
    </row>
    <row r="4" spans="1:7" ht="12.75">
      <c r="A4" s="7"/>
      <c r="B4" s="7">
        <v>1950</v>
      </c>
      <c r="C4" s="7">
        <v>1960</v>
      </c>
      <c r="D4" s="7">
        <v>1970</v>
      </c>
      <c r="E4" s="7">
        <v>1980</v>
      </c>
      <c r="F4" s="7">
        <v>1990</v>
      </c>
      <c r="G4" s="7">
        <v>1994</v>
      </c>
    </row>
    <row r="5" spans="1:6" ht="12.75">
      <c r="A5" s="8"/>
      <c r="B5" s="8"/>
      <c r="C5" s="8"/>
      <c r="D5" s="8"/>
      <c r="E5" s="8"/>
      <c r="F5" s="8"/>
    </row>
    <row r="6" spans="1:7" ht="12.75">
      <c r="A6" s="9" t="s">
        <v>529</v>
      </c>
      <c r="B6" s="10" t="s">
        <v>77</v>
      </c>
      <c r="C6" s="10">
        <v>38107</v>
      </c>
      <c r="D6" s="10" t="s">
        <v>78</v>
      </c>
      <c r="E6" s="11" t="s">
        <v>79</v>
      </c>
      <c r="F6" s="10" t="s">
        <v>80</v>
      </c>
      <c r="G6" s="10">
        <v>93817</v>
      </c>
    </row>
    <row r="7" spans="1:7" ht="12.75">
      <c r="A7" s="9"/>
      <c r="B7" s="10"/>
      <c r="C7" s="10"/>
      <c r="D7" s="10"/>
      <c r="E7" s="11"/>
      <c r="F7" s="10"/>
      <c r="G7" s="10"/>
    </row>
    <row r="8" spans="1:7" ht="12.75">
      <c r="A8" s="9" t="s">
        <v>500</v>
      </c>
      <c r="B8" s="8"/>
      <c r="C8" s="8"/>
      <c r="D8" s="8"/>
      <c r="E8" s="8"/>
      <c r="F8" s="8"/>
      <c r="G8" s="8"/>
    </row>
    <row r="9" spans="1:7" ht="12.75">
      <c r="A9" s="9"/>
      <c r="B9" s="8"/>
      <c r="C9" s="8"/>
      <c r="D9" s="8"/>
      <c r="E9" s="8"/>
      <c r="F9" s="8"/>
      <c r="G9" s="8"/>
    </row>
    <row r="10" spans="1:7" ht="12.75">
      <c r="A10" s="6" t="s">
        <v>81</v>
      </c>
      <c r="B10" s="11"/>
      <c r="C10" s="11"/>
      <c r="D10" s="11"/>
      <c r="E10" s="11"/>
      <c r="F10" s="11"/>
      <c r="G10" s="11"/>
    </row>
    <row r="11" spans="1:7" ht="12.75">
      <c r="A11" s="6" t="s">
        <v>82</v>
      </c>
      <c r="B11" s="88">
        <v>25.6</v>
      </c>
      <c r="C11" s="12">
        <v>18.8</v>
      </c>
      <c r="D11" s="88">
        <v>13</v>
      </c>
      <c r="E11" s="88">
        <v>10.4</v>
      </c>
      <c r="F11" s="88">
        <v>6.9</v>
      </c>
      <c r="G11" s="88">
        <v>5.8</v>
      </c>
    </row>
    <row r="12" spans="1:7" ht="12.75">
      <c r="A12" s="6" t="s">
        <v>83</v>
      </c>
      <c r="B12" s="12">
        <v>39.9</v>
      </c>
      <c r="C12" s="12">
        <v>37.3</v>
      </c>
      <c r="D12" s="12">
        <v>38.2</v>
      </c>
      <c r="E12" s="12">
        <v>39.2</v>
      </c>
      <c r="F12" s="88">
        <v>35.3</v>
      </c>
      <c r="G12" s="88">
        <v>33.1</v>
      </c>
    </row>
    <row r="13" spans="1:7" ht="12.75">
      <c r="A13" s="6" t="s">
        <v>84</v>
      </c>
      <c r="B13" s="88">
        <v>34.5</v>
      </c>
      <c r="C13" s="88">
        <v>43.9</v>
      </c>
      <c r="D13" s="88">
        <v>48.8</v>
      </c>
      <c r="E13" s="88">
        <v>50.4</v>
      </c>
      <c r="F13" s="88">
        <v>57.8</v>
      </c>
      <c r="G13" s="88">
        <v>61.1</v>
      </c>
    </row>
    <row r="14" spans="1:7" ht="12.75">
      <c r="A14" s="6" t="s">
        <v>85</v>
      </c>
      <c r="B14" s="14">
        <f aca="true" t="shared" si="0" ref="B14:G14">SUM(B11:B13)</f>
        <v>100</v>
      </c>
      <c r="C14" s="14">
        <f t="shared" si="0"/>
        <v>100</v>
      </c>
      <c r="D14" s="14">
        <f t="shared" si="0"/>
        <v>100</v>
      </c>
      <c r="E14" s="14">
        <f t="shared" si="0"/>
        <v>100</v>
      </c>
      <c r="F14" s="14">
        <f t="shared" si="0"/>
        <v>100</v>
      </c>
      <c r="G14" s="14">
        <f t="shared" si="0"/>
        <v>100</v>
      </c>
    </row>
    <row r="15" spans="2:7" ht="12.75">
      <c r="B15" s="110"/>
      <c r="C15" s="110"/>
      <c r="D15" s="110"/>
      <c r="E15" s="110"/>
      <c r="F15" s="110"/>
      <c r="G15" s="110"/>
    </row>
    <row r="16" ht="14.25">
      <c r="A16" s="9" t="s">
        <v>530</v>
      </c>
    </row>
    <row r="17" ht="12.75">
      <c r="A17" s="9"/>
    </row>
    <row r="18" spans="1:7" ht="12.75">
      <c r="A18" s="6" t="s">
        <v>86</v>
      </c>
      <c r="B18" s="89">
        <v>95</v>
      </c>
      <c r="C18" s="89">
        <v>93</v>
      </c>
      <c r="D18" s="89">
        <v>87</v>
      </c>
      <c r="E18" s="89">
        <v>80</v>
      </c>
      <c r="F18" s="89">
        <v>76</v>
      </c>
      <c r="G18" s="89">
        <v>79</v>
      </c>
    </row>
    <row r="19" spans="1:7" ht="12.75">
      <c r="A19" s="6" t="s">
        <v>87</v>
      </c>
      <c r="B19" s="89">
        <v>58</v>
      </c>
      <c r="C19" s="89">
        <v>55.6</v>
      </c>
      <c r="D19" s="89">
        <v>60</v>
      </c>
      <c r="E19" s="89">
        <v>69</v>
      </c>
      <c r="F19" s="89">
        <v>71.1</v>
      </c>
      <c r="G19" s="89">
        <v>74</v>
      </c>
    </row>
    <row r="20" spans="2:7" ht="12.75">
      <c r="B20" s="89"/>
      <c r="C20" s="89"/>
      <c r="D20" s="89"/>
      <c r="E20" s="89"/>
      <c r="F20" s="89"/>
      <c r="G20" s="89"/>
    </row>
    <row r="21" ht="12.75">
      <c r="A21" s="9" t="s">
        <v>501</v>
      </c>
    </row>
    <row r="22" ht="12.75">
      <c r="A22" s="9"/>
    </row>
    <row r="23" ht="12.75">
      <c r="A23" s="6" t="s">
        <v>527</v>
      </c>
    </row>
    <row r="24" spans="1:7" ht="12.75">
      <c r="A24" s="6" t="s">
        <v>528</v>
      </c>
      <c r="B24" s="88">
        <v>46.1</v>
      </c>
      <c r="C24" s="88">
        <v>37.8</v>
      </c>
      <c r="D24" s="88">
        <v>23.4</v>
      </c>
      <c r="E24" s="88">
        <v>14.2</v>
      </c>
      <c r="F24" s="88">
        <v>9.5</v>
      </c>
      <c r="G24" s="88">
        <v>9.4</v>
      </c>
    </row>
    <row r="25" spans="1:7" ht="12.75">
      <c r="A25" s="90" t="s">
        <v>524</v>
      </c>
      <c r="B25" s="88">
        <v>32.4</v>
      </c>
      <c r="C25" s="88">
        <v>37.6</v>
      </c>
      <c r="D25" s="88">
        <v>41.9</v>
      </c>
      <c r="E25" s="88">
        <v>43.1</v>
      </c>
      <c r="F25" s="88">
        <v>40.8</v>
      </c>
      <c r="G25" s="88">
        <v>37.5</v>
      </c>
    </row>
    <row r="26" spans="1:7" ht="12.75">
      <c r="A26" s="90" t="s">
        <v>525</v>
      </c>
      <c r="B26" s="88">
        <v>19.6</v>
      </c>
      <c r="C26" s="88">
        <v>24.2</v>
      </c>
      <c r="D26" s="88">
        <v>33</v>
      </c>
      <c r="E26" s="88">
        <v>40.3</v>
      </c>
      <c r="F26" s="88">
        <v>47.4</v>
      </c>
      <c r="G26" s="88">
        <v>50.8</v>
      </c>
    </row>
    <row r="27" spans="1:7" ht="12.75">
      <c r="A27" s="90" t="s">
        <v>526</v>
      </c>
      <c r="B27" s="88">
        <v>1.9</v>
      </c>
      <c r="C27" s="88">
        <v>0.4</v>
      </c>
      <c r="D27" s="88">
        <v>1.7</v>
      </c>
      <c r="E27" s="88">
        <v>2.4</v>
      </c>
      <c r="F27" s="88">
        <v>2.3</v>
      </c>
      <c r="G27" s="88">
        <v>2.3</v>
      </c>
    </row>
    <row r="28" spans="1:7" ht="12.75">
      <c r="A28" s="6" t="s">
        <v>85</v>
      </c>
      <c r="B28" s="91">
        <f aca="true" t="shared" si="1" ref="B28:G28">SUM(B24:B27)</f>
        <v>100</v>
      </c>
      <c r="C28" s="91">
        <f t="shared" si="1"/>
        <v>100.00000000000001</v>
      </c>
      <c r="D28" s="91">
        <f t="shared" si="1"/>
        <v>100</v>
      </c>
      <c r="E28" s="91">
        <f t="shared" si="1"/>
        <v>100</v>
      </c>
      <c r="F28" s="91">
        <f t="shared" si="1"/>
        <v>99.99999999999999</v>
      </c>
      <c r="G28" s="91">
        <f t="shared" si="1"/>
        <v>99.99999999999999</v>
      </c>
    </row>
    <row r="29" spans="2:7" ht="12.75">
      <c r="B29" s="8"/>
      <c r="C29" s="8"/>
      <c r="D29" s="8"/>
      <c r="E29" s="8"/>
      <c r="F29" s="8"/>
      <c r="G29" s="8"/>
    </row>
    <row r="30" spans="1:7" ht="12.75">
      <c r="A30" s="6" t="s">
        <v>19</v>
      </c>
      <c r="B30" s="88">
        <v>45.7</v>
      </c>
      <c r="C30" s="88">
        <v>31.8</v>
      </c>
      <c r="D30" s="88">
        <v>15.9</v>
      </c>
      <c r="E30" s="88">
        <v>10.7</v>
      </c>
      <c r="F30" s="88">
        <v>7.4</v>
      </c>
      <c r="G30" s="88">
        <v>6.6</v>
      </c>
    </row>
    <row r="31" spans="1:7" ht="12.75">
      <c r="A31" s="6" t="s">
        <v>83</v>
      </c>
      <c r="B31" s="88">
        <v>20.9</v>
      </c>
      <c r="C31" s="88">
        <v>21.9</v>
      </c>
      <c r="D31" s="88">
        <v>23.9</v>
      </c>
      <c r="E31" s="88">
        <v>22.1</v>
      </c>
      <c r="F31" s="88">
        <v>16.6</v>
      </c>
      <c r="G31" s="88">
        <v>14.3</v>
      </c>
    </row>
    <row r="32" spans="1:7" ht="12.75">
      <c r="A32" s="6" t="s">
        <v>84</v>
      </c>
      <c r="B32" s="88">
        <v>32.6</v>
      </c>
      <c r="C32" s="88">
        <v>46.1</v>
      </c>
      <c r="D32" s="88">
        <v>59.3</v>
      </c>
      <c r="E32" s="88">
        <v>65.1</v>
      </c>
      <c r="F32" s="88">
        <v>73.8</v>
      </c>
      <c r="G32" s="88">
        <v>76.4</v>
      </c>
    </row>
    <row r="33" spans="1:7" ht="12.75">
      <c r="A33" s="90" t="s">
        <v>20</v>
      </c>
      <c r="B33" s="88">
        <v>0.8</v>
      </c>
      <c r="C33" s="88">
        <v>0.2</v>
      </c>
      <c r="D33" s="88">
        <v>0.9</v>
      </c>
      <c r="E33" s="88">
        <v>2.1</v>
      </c>
      <c r="F33" s="88">
        <v>2.2</v>
      </c>
      <c r="G33" s="88">
        <v>2.7</v>
      </c>
    </row>
    <row r="34" spans="1:7" ht="12.75">
      <c r="A34" s="6" t="s">
        <v>85</v>
      </c>
      <c r="B34" s="92">
        <f aca="true" t="shared" si="2" ref="B34:G34">SUM(B30:B33)</f>
        <v>99.99999999999999</v>
      </c>
      <c r="C34" s="92">
        <f t="shared" si="2"/>
        <v>100.00000000000001</v>
      </c>
      <c r="D34" s="92">
        <f t="shared" si="2"/>
        <v>100</v>
      </c>
      <c r="E34" s="92">
        <f t="shared" si="2"/>
        <v>99.99999999999999</v>
      </c>
      <c r="F34" s="92">
        <f t="shared" si="2"/>
        <v>100</v>
      </c>
      <c r="G34" s="92">
        <f t="shared" si="2"/>
        <v>100.00000000000001</v>
      </c>
    </row>
    <row r="35" spans="2:6" ht="12.75">
      <c r="B35" s="11"/>
      <c r="C35" s="8"/>
      <c r="D35" s="8"/>
      <c r="E35" s="8"/>
      <c r="F35" s="8"/>
    </row>
    <row r="36" spans="1:7" ht="14.25">
      <c r="A36" s="9" t="s">
        <v>531</v>
      </c>
      <c r="B36" s="8"/>
      <c r="C36" s="8"/>
      <c r="D36" s="8"/>
      <c r="E36" s="8"/>
      <c r="F36" s="8"/>
      <c r="G36" s="8"/>
    </row>
    <row r="37" spans="1:7" ht="12.75">
      <c r="A37" s="9"/>
      <c r="B37" s="8"/>
      <c r="C37" s="8"/>
      <c r="D37" s="8"/>
      <c r="E37" s="8"/>
      <c r="F37" s="8"/>
      <c r="G37" s="8"/>
    </row>
    <row r="38" spans="1:7" ht="12.75">
      <c r="A38" s="6" t="s">
        <v>85</v>
      </c>
      <c r="B38" s="13" t="s">
        <v>88</v>
      </c>
      <c r="C38" s="88">
        <v>1.5</v>
      </c>
      <c r="D38" s="88">
        <v>2</v>
      </c>
      <c r="E38" s="88">
        <v>4.7</v>
      </c>
      <c r="F38" s="88">
        <v>3.4</v>
      </c>
      <c r="G38" s="88">
        <v>18.4</v>
      </c>
    </row>
    <row r="39" spans="1:7" ht="12.75">
      <c r="A39" s="6" t="s">
        <v>86</v>
      </c>
      <c r="B39" s="13" t="s">
        <v>88</v>
      </c>
      <c r="C39" s="88">
        <v>1.8</v>
      </c>
      <c r="D39" s="88">
        <v>2.7</v>
      </c>
      <c r="E39" s="88">
        <v>4.7</v>
      </c>
      <c r="F39" s="88">
        <v>4</v>
      </c>
      <c r="G39" s="88">
        <v>19.9</v>
      </c>
    </row>
    <row r="40" spans="1:7" ht="12.75">
      <c r="A40" s="8" t="s">
        <v>87</v>
      </c>
      <c r="B40" s="13" t="s">
        <v>88</v>
      </c>
      <c r="C40" s="92">
        <v>1</v>
      </c>
      <c r="D40" s="92">
        <v>1.1</v>
      </c>
      <c r="E40" s="92">
        <v>4.7</v>
      </c>
      <c r="F40" s="92">
        <v>2.8</v>
      </c>
      <c r="G40" s="88">
        <v>16.7</v>
      </c>
    </row>
    <row r="41" spans="1:7" ht="12.75">
      <c r="A41" s="8"/>
      <c r="B41" s="13"/>
      <c r="C41" s="8"/>
      <c r="D41" s="8"/>
      <c r="E41" s="93"/>
      <c r="F41" s="93"/>
      <c r="G41" s="94"/>
    </row>
    <row r="42" spans="1:7" ht="14.25">
      <c r="A42" s="9" t="s">
        <v>532</v>
      </c>
      <c r="B42" s="8"/>
      <c r="C42" s="8"/>
      <c r="D42" s="8"/>
      <c r="E42" s="8"/>
      <c r="F42" s="8"/>
      <c r="G42" s="8"/>
    </row>
    <row r="43" spans="1:7" ht="12.75">
      <c r="A43" s="9"/>
      <c r="B43" s="8"/>
      <c r="C43" s="8"/>
      <c r="D43" s="8"/>
      <c r="E43" s="8"/>
      <c r="F43" s="8"/>
      <c r="G43" s="8"/>
    </row>
    <row r="44" spans="1:7" ht="12.75">
      <c r="A44" s="6" t="s">
        <v>21</v>
      </c>
      <c r="B44" s="13" t="s">
        <v>88</v>
      </c>
      <c r="C44" s="13" t="s">
        <v>88</v>
      </c>
      <c r="D44" s="88">
        <v>72.6</v>
      </c>
      <c r="E44" s="88">
        <v>59</v>
      </c>
      <c r="F44" s="88">
        <v>48</v>
      </c>
      <c r="G44" s="88">
        <v>45.2</v>
      </c>
    </row>
    <row r="45" spans="1:7" ht="12.75">
      <c r="A45" s="6" t="s">
        <v>22</v>
      </c>
      <c r="B45" s="13" t="s">
        <v>88</v>
      </c>
      <c r="C45" s="13" t="s">
        <v>88</v>
      </c>
      <c r="D45" s="88">
        <v>19</v>
      </c>
      <c r="E45" s="88">
        <v>29.2</v>
      </c>
      <c r="F45" s="88">
        <v>37.1</v>
      </c>
      <c r="G45" s="88">
        <v>38.7</v>
      </c>
    </row>
    <row r="46" spans="1:7" ht="12.75">
      <c r="A46" s="6" t="s">
        <v>23</v>
      </c>
      <c r="B46" s="13" t="s">
        <v>88</v>
      </c>
      <c r="C46" s="13" t="s">
        <v>88</v>
      </c>
      <c r="D46" s="88">
        <v>8.4</v>
      </c>
      <c r="E46" s="88">
        <v>11.8</v>
      </c>
      <c r="F46" s="88">
        <v>14.9</v>
      </c>
      <c r="G46" s="88">
        <v>16.1</v>
      </c>
    </row>
    <row r="47" spans="1:7" ht="12.75">
      <c r="A47" s="6" t="s">
        <v>85</v>
      </c>
      <c r="B47" s="13" t="s">
        <v>88</v>
      </c>
      <c r="C47" s="13" t="s">
        <v>88</v>
      </c>
      <c r="D47" s="95">
        <f>SUM(D44:D46)</f>
        <v>100</v>
      </c>
      <c r="E47" s="95">
        <f>SUM(E44:E46)</f>
        <v>100</v>
      </c>
      <c r="F47" s="95">
        <f>SUM(F44:F46)</f>
        <v>100</v>
      </c>
      <c r="G47" s="95">
        <f>SUM(G44:G46)</f>
        <v>100</v>
      </c>
    </row>
    <row r="48" spans="2:6" ht="12.75">
      <c r="B48" s="8"/>
      <c r="C48" s="8"/>
      <c r="D48" s="8"/>
      <c r="E48" s="8"/>
      <c r="F48" s="8"/>
    </row>
    <row r="49" spans="1:7" ht="12.75">
      <c r="A49" s="6" t="s">
        <v>24</v>
      </c>
      <c r="B49" s="13" t="s">
        <v>88</v>
      </c>
      <c r="C49" s="13" t="s">
        <v>88</v>
      </c>
      <c r="D49" s="88">
        <v>75.9</v>
      </c>
      <c r="E49" s="88">
        <v>63.1</v>
      </c>
      <c r="F49" s="88">
        <v>51.1</v>
      </c>
      <c r="G49" s="88">
        <v>47.4</v>
      </c>
    </row>
    <row r="50" spans="1:7" ht="12.75">
      <c r="A50" s="6" t="s">
        <v>25</v>
      </c>
      <c r="B50" s="13" t="s">
        <v>88</v>
      </c>
      <c r="C50" s="13" t="s">
        <v>88</v>
      </c>
      <c r="D50" s="88">
        <v>17.8</v>
      </c>
      <c r="E50" s="88">
        <v>28.1</v>
      </c>
      <c r="F50" s="88">
        <v>37.2</v>
      </c>
      <c r="G50" s="88">
        <v>38.9</v>
      </c>
    </row>
    <row r="51" spans="1:7" ht="12.75">
      <c r="A51" s="6" t="s">
        <v>26</v>
      </c>
      <c r="B51" s="13" t="s">
        <v>88</v>
      </c>
      <c r="C51" s="13" t="s">
        <v>88</v>
      </c>
      <c r="D51" s="88">
        <v>6.3</v>
      </c>
      <c r="E51" s="88">
        <v>8.8</v>
      </c>
      <c r="F51" s="88">
        <v>11.7</v>
      </c>
      <c r="G51" s="88">
        <v>13.7</v>
      </c>
    </row>
    <row r="52" spans="1:7" ht="12.75">
      <c r="A52" s="6" t="s">
        <v>85</v>
      </c>
      <c r="B52" s="13" t="s">
        <v>88</v>
      </c>
      <c r="C52" s="13" t="s">
        <v>88</v>
      </c>
      <c r="D52" s="95">
        <f>SUM(D49:D51)</f>
        <v>100</v>
      </c>
      <c r="E52" s="95">
        <f>SUM(E49:E51)</f>
        <v>100</v>
      </c>
      <c r="F52" s="95">
        <f>SUM(F49:F51)</f>
        <v>100.00000000000001</v>
      </c>
      <c r="G52" s="95">
        <f>SUM(G49:G51)</f>
        <v>100</v>
      </c>
    </row>
    <row r="53" spans="1:7" ht="12.75">
      <c r="A53" s="117" t="s">
        <v>76</v>
      </c>
      <c r="B53" s="118"/>
      <c r="C53" s="118"/>
      <c r="D53" s="118"/>
      <c r="E53" s="118"/>
      <c r="F53" s="118"/>
      <c r="G53" s="118"/>
    </row>
    <row r="54" spans="1:7" ht="12.75">
      <c r="A54" s="1" t="s">
        <v>89</v>
      </c>
      <c r="B54" s="5"/>
      <c r="C54" s="5"/>
      <c r="D54" s="5"/>
      <c r="E54" s="5"/>
      <c r="F54" s="5"/>
      <c r="G54" s="5"/>
    </row>
    <row r="55" spans="1:7" ht="12.75">
      <c r="A55" s="7"/>
      <c r="B55" s="7">
        <v>1950</v>
      </c>
      <c r="C55" s="7">
        <v>1960</v>
      </c>
      <c r="D55" s="7">
        <v>1970</v>
      </c>
      <c r="E55" s="7">
        <v>1980</v>
      </c>
      <c r="F55" s="7">
        <v>1990</v>
      </c>
      <c r="G55" s="7">
        <v>1994</v>
      </c>
    </row>
    <row r="56" ht="12.75">
      <c r="A56" s="9" t="s">
        <v>364</v>
      </c>
    </row>
    <row r="58" spans="1:7" ht="12.75">
      <c r="A58" s="6" t="str">
        <f>"  -  1 999"</f>
        <v>  -  1 999</v>
      </c>
      <c r="B58" s="6">
        <v>1.2</v>
      </c>
      <c r="C58" s="6">
        <v>2.3</v>
      </c>
      <c r="D58" s="6">
        <v>2.5</v>
      </c>
      <c r="E58" s="6">
        <v>2.1</v>
      </c>
      <c r="F58" s="6">
        <v>2.1</v>
      </c>
      <c r="G58" s="6">
        <v>2.1</v>
      </c>
    </row>
    <row r="59" spans="1:7" ht="12.75">
      <c r="A59" s="15" t="s">
        <v>27</v>
      </c>
      <c r="B59" s="6">
        <v>40.1</v>
      </c>
      <c r="C59" s="6">
        <v>41.2</v>
      </c>
      <c r="D59" s="6">
        <v>34.9</v>
      </c>
      <c r="E59" s="6">
        <v>28.7</v>
      </c>
      <c r="F59" s="13">
        <v>27.2</v>
      </c>
      <c r="G59" s="6">
        <v>26.1</v>
      </c>
    </row>
    <row r="60" spans="1:7" ht="12.75">
      <c r="A60" s="16" t="s">
        <v>28</v>
      </c>
      <c r="B60" s="13">
        <v>44.1</v>
      </c>
      <c r="C60" s="6">
        <v>40.5</v>
      </c>
      <c r="D60" s="6">
        <v>44.9</v>
      </c>
      <c r="E60" s="6">
        <v>46.6</v>
      </c>
      <c r="F60" s="13">
        <v>45.6</v>
      </c>
      <c r="G60" s="6">
        <v>46.3</v>
      </c>
    </row>
    <row r="61" spans="1:7" ht="12.75">
      <c r="A61" s="17" t="s">
        <v>29</v>
      </c>
      <c r="B61" s="13">
        <v>14.5</v>
      </c>
      <c r="C61" s="6">
        <v>16</v>
      </c>
      <c r="D61" s="6">
        <v>17.8</v>
      </c>
      <c r="E61" s="6">
        <v>22.6</v>
      </c>
      <c r="F61" s="6">
        <v>25.1</v>
      </c>
      <c r="G61" s="6">
        <v>25.5</v>
      </c>
    </row>
    <row r="62" spans="1:7" ht="12.75">
      <c r="A62" s="18" t="s">
        <v>30</v>
      </c>
      <c r="B62" s="13" t="s">
        <v>95</v>
      </c>
      <c r="C62" s="13" t="s">
        <v>95</v>
      </c>
      <c r="D62" s="13" t="s">
        <v>95</v>
      </c>
      <c r="E62" s="13" t="s">
        <v>95</v>
      </c>
      <c r="F62" s="13" t="s">
        <v>95</v>
      </c>
      <c r="G62" s="13" t="s">
        <v>95</v>
      </c>
    </row>
    <row r="63" spans="1:7" ht="12.75">
      <c r="A63" s="6" t="s">
        <v>90</v>
      </c>
      <c r="B63" s="14">
        <v>100</v>
      </c>
      <c r="C63" s="14">
        <v>100</v>
      </c>
      <c r="D63" s="14">
        <v>100</v>
      </c>
      <c r="E63" s="14">
        <v>100</v>
      </c>
      <c r="F63" s="14">
        <v>100</v>
      </c>
      <c r="G63" s="14">
        <v>100</v>
      </c>
    </row>
    <row r="64" spans="1:6" ht="12.75">
      <c r="A64" s="19" t="s">
        <v>365</v>
      </c>
      <c r="B64" s="5"/>
      <c r="C64" s="5"/>
      <c r="D64" s="5"/>
      <c r="E64" s="5"/>
      <c r="F64" s="5"/>
    </row>
    <row r="65" spans="1:7" ht="12.75">
      <c r="A65" s="6" t="s">
        <v>59</v>
      </c>
      <c r="B65" s="12">
        <v>95</v>
      </c>
      <c r="C65" s="12">
        <v>92.4</v>
      </c>
      <c r="D65" s="12">
        <v>92.4</v>
      </c>
      <c r="E65" s="12">
        <v>90.2</v>
      </c>
      <c r="F65" s="12">
        <v>87.8</v>
      </c>
      <c r="G65" s="12">
        <v>86</v>
      </c>
    </row>
    <row r="66" spans="1:7" ht="12.75">
      <c r="A66" s="6" t="s">
        <v>60</v>
      </c>
      <c r="B66" s="12">
        <v>1.7</v>
      </c>
      <c r="C66" s="12">
        <v>1.4</v>
      </c>
      <c r="D66" s="12">
        <v>1.3</v>
      </c>
      <c r="E66" s="12">
        <v>1.1</v>
      </c>
      <c r="F66" s="12">
        <v>1.1</v>
      </c>
      <c r="G66" s="12">
        <v>1.1</v>
      </c>
    </row>
    <row r="67" spans="1:7" ht="12.75">
      <c r="A67" s="8" t="s">
        <v>61</v>
      </c>
      <c r="B67" s="12">
        <v>0</v>
      </c>
      <c r="C67" s="12">
        <v>0.1</v>
      </c>
      <c r="D67" s="12">
        <v>0.1</v>
      </c>
      <c r="E67" s="12" t="s">
        <v>64</v>
      </c>
      <c r="F67" s="12">
        <v>0.1</v>
      </c>
      <c r="G67" s="12">
        <v>0.1</v>
      </c>
    </row>
    <row r="68" spans="1:7" ht="12.75">
      <c r="A68" s="6" t="s">
        <v>62</v>
      </c>
      <c r="B68" s="12">
        <v>2.7</v>
      </c>
      <c r="C68" s="12">
        <v>5.5</v>
      </c>
      <c r="D68" s="12">
        <v>5.2</v>
      </c>
      <c r="E68" s="12">
        <v>7.8</v>
      </c>
      <c r="F68" s="12">
        <v>10.2</v>
      </c>
      <c r="G68" s="12">
        <v>12</v>
      </c>
    </row>
    <row r="69" spans="1:7" ht="12.75">
      <c r="A69" s="6" t="s">
        <v>63</v>
      </c>
      <c r="B69" s="12">
        <v>0.5</v>
      </c>
      <c r="C69" s="12">
        <v>0.7</v>
      </c>
      <c r="D69" s="12">
        <v>1.1</v>
      </c>
      <c r="E69" s="12">
        <v>0.8</v>
      </c>
      <c r="F69" s="12">
        <v>0.9</v>
      </c>
      <c r="G69" s="12">
        <v>0.9</v>
      </c>
    </row>
    <row r="70" spans="2:7" ht="12.75">
      <c r="B70" s="12"/>
      <c r="C70" s="12"/>
      <c r="D70" s="12"/>
      <c r="E70" s="12"/>
      <c r="F70" s="12"/>
      <c r="G70" s="12"/>
    </row>
    <row r="71" spans="1:7" ht="12.75">
      <c r="A71" s="6" t="s">
        <v>91</v>
      </c>
      <c r="B71" s="14">
        <v>100</v>
      </c>
      <c r="C71" s="14">
        <v>100</v>
      </c>
      <c r="D71" s="14">
        <v>100</v>
      </c>
      <c r="E71" s="14">
        <v>100</v>
      </c>
      <c r="F71" s="14">
        <v>100</v>
      </c>
      <c r="G71" s="14">
        <v>100</v>
      </c>
    </row>
    <row r="72" ht="12.75">
      <c r="A72" s="9" t="s">
        <v>366</v>
      </c>
    </row>
    <row r="73" spans="1:7" ht="12.75">
      <c r="A73" s="6" t="s">
        <v>65</v>
      </c>
      <c r="B73" s="13">
        <v>99.7</v>
      </c>
      <c r="C73" s="13">
        <v>99.9</v>
      </c>
      <c r="D73" s="13" t="s">
        <v>88</v>
      </c>
      <c r="E73" s="13">
        <v>99.7</v>
      </c>
      <c r="F73" s="13">
        <v>99.5</v>
      </c>
      <c r="G73" s="6">
        <v>98.8</v>
      </c>
    </row>
    <row r="74" spans="1:7" ht="12.75">
      <c r="A74" s="6" t="s">
        <v>66</v>
      </c>
      <c r="B74" s="6">
        <v>0.3</v>
      </c>
      <c r="C74" s="6">
        <v>0.1</v>
      </c>
      <c r="D74" s="13" t="s">
        <v>88</v>
      </c>
      <c r="E74" s="6">
        <v>0.3</v>
      </c>
      <c r="F74" s="6">
        <v>0.5</v>
      </c>
      <c r="G74" s="6">
        <v>1.2</v>
      </c>
    </row>
    <row r="75" spans="1:7" ht="12.75">
      <c r="A75" s="6" t="s">
        <v>67</v>
      </c>
      <c r="B75" s="13">
        <v>0.1</v>
      </c>
      <c r="C75" s="13">
        <v>0</v>
      </c>
      <c r="D75" s="13" t="s">
        <v>88</v>
      </c>
      <c r="E75" s="6">
        <v>0.1</v>
      </c>
      <c r="F75" s="6">
        <v>0.1</v>
      </c>
      <c r="G75" s="6">
        <v>0.2</v>
      </c>
    </row>
    <row r="76" spans="1:7" ht="14.25">
      <c r="A76" s="6" t="s">
        <v>68</v>
      </c>
      <c r="B76" s="6">
        <v>0.1</v>
      </c>
      <c r="C76" s="6">
        <v>0</v>
      </c>
      <c r="D76" s="13" t="s">
        <v>88</v>
      </c>
      <c r="E76" s="6">
        <v>0.1</v>
      </c>
      <c r="F76" s="6">
        <v>0.2</v>
      </c>
      <c r="G76" s="6">
        <v>0.7</v>
      </c>
    </row>
    <row r="77" spans="1:7" ht="12.75">
      <c r="A77" s="6" t="s">
        <v>69</v>
      </c>
      <c r="B77" s="6">
        <v>0</v>
      </c>
      <c r="C77" s="6">
        <v>0.01</v>
      </c>
      <c r="D77" s="13" t="s">
        <v>88</v>
      </c>
      <c r="E77" s="6">
        <v>0</v>
      </c>
      <c r="F77" s="6">
        <v>0</v>
      </c>
      <c r="G77" s="6">
        <v>0.1</v>
      </c>
    </row>
    <row r="78" spans="1:7" ht="12.75">
      <c r="A78" s="6" t="s">
        <v>70</v>
      </c>
      <c r="B78" s="13" t="s">
        <v>96</v>
      </c>
      <c r="C78" s="6">
        <v>0</v>
      </c>
      <c r="D78" s="13" t="s">
        <v>88</v>
      </c>
      <c r="E78" s="6">
        <v>0</v>
      </c>
      <c r="F78" s="6">
        <v>0</v>
      </c>
      <c r="G78" s="6">
        <v>0</v>
      </c>
    </row>
    <row r="79" spans="1:7" ht="12.75">
      <c r="A79" s="6" t="s">
        <v>71</v>
      </c>
      <c r="B79" s="13" t="s">
        <v>96</v>
      </c>
      <c r="C79" s="13" t="s">
        <v>96</v>
      </c>
      <c r="D79" s="13" t="s">
        <v>88</v>
      </c>
      <c r="E79" s="6">
        <v>0</v>
      </c>
      <c r="F79" s="6">
        <v>0</v>
      </c>
      <c r="G79" s="6">
        <v>0.1</v>
      </c>
    </row>
    <row r="80" spans="1:7" ht="12.75">
      <c r="A80" s="6" t="s">
        <v>72</v>
      </c>
      <c r="B80" s="13" t="s">
        <v>96</v>
      </c>
      <c r="C80" s="13" t="s">
        <v>96</v>
      </c>
      <c r="D80" s="13" t="s">
        <v>88</v>
      </c>
      <c r="E80" s="6">
        <v>0</v>
      </c>
      <c r="F80" s="6">
        <v>0.1</v>
      </c>
      <c r="G80" s="6">
        <v>0.2</v>
      </c>
    </row>
    <row r="81" spans="1:7" ht="12.75">
      <c r="A81" s="6" t="s">
        <v>63</v>
      </c>
      <c r="B81" s="6">
        <v>0.1</v>
      </c>
      <c r="C81" s="6">
        <v>0</v>
      </c>
      <c r="D81" s="13" t="s">
        <v>88</v>
      </c>
      <c r="E81" s="6">
        <v>0</v>
      </c>
      <c r="G81" s="6">
        <v>0</v>
      </c>
    </row>
    <row r="83" spans="1:7" ht="12.75">
      <c r="A83" s="6" t="s">
        <v>91</v>
      </c>
      <c r="B83" s="14">
        <v>100</v>
      </c>
      <c r="C83" s="14">
        <v>100</v>
      </c>
      <c r="D83" s="14">
        <v>100</v>
      </c>
      <c r="E83" s="14">
        <v>100</v>
      </c>
      <c r="F83" s="14">
        <v>100</v>
      </c>
      <c r="G83" s="14">
        <v>100</v>
      </c>
    </row>
    <row r="84" spans="1:7" ht="12.75">
      <c r="A84" s="101"/>
      <c r="B84" s="101"/>
      <c r="C84" s="101"/>
      <c r="D84" s="101"/>
      <c r="E84" s="101"/>
      <c r="F84" s="101"/>
      <c r="G84" s="101"/>
    </row>
    <row r="85" spans="1:7" ht="12.75">
      <c r="A85" s="9" t="s">
        <v>367</v>
      </c>
      <c r="B85" s="13">
        <v>999</v>
      </c>
      <c r="C85" s="13">
        <v>1211</v>
      </c>
      <c r="D85" s="13">
        <v>1463</v>
      </c>
      <c r="E85" s="13">
        <v>1838</v>
      </c>
      <c r="F85" s="13">
        <v>2210</v>
      </c>
      <c r="G85" s="6">
        <v>2352</v>
      </c>
    </row>
    <row r="86" spans="1:7" ht="12.75">
      <c r="A86" s="19" t="s">
        <v>368</v>
      </c>
      <c r="B86" s="10" t="s">
        <v>96</v>
      </c>
      <c r="C86" s="8">
        <v>14</v>
      </c>
      <c r="D86" s="8">
        <v>19</v>
      </c>
      <c r="E86" s="8">
        <v>26</v>
      </c>
      <c r="F86" s="8">
        <v>31</v>
      </c>
      <c r="G86" s="6">
        <v>33</v>
      </c>
    </row>
    <row r="87" spans="1:7" ht="12.75">
      <c r="A87" s="101"/>
      <c r="B87" s="101"/>
      <c r="C87" s="101"/>
      <c r="D87" s="101"/>
      <c r="E87" s="101"/>
      <c r="F87" s="101"/>
      <c r="G87" s="101"/>
    </row>
    <row r="89" ht="14.25">
      <c r="A89" s="20" t="s">
        <v>73</v>
      </c>
    </row>
    <row r="90" ht="14.25">
      <c r="A90" s="20" t="s">
        <v>533</v>
      </c>
    </row>
    <row r="91" ht="12.75">
      <c r="A91" s="6" t="s">
        <v>534</v>
      </c>
    </row>
    <row r="92" ht="14.25">
      <c r="A92" s="20" t="s">
        <v>535</v>
      </c>
    </row>
    <row r="93" ht="12.75">
      <c r="A93" s="6" t="s">
        <v>536</v>
      </c>
    </row>
    <row r="94" ht="12.75">
      <c r="A94" s="6" t="s">
        <v>537</v>
      </c>
    </row>
    <row r="95" ht="14.25">
      <c r="A95" s="20" t="s">
        <v>74</v>
      </c>
    </row>
    <row r="96" ht="14.25">
      <c r="A96" s="20" t="s">
        <v>75</v>
      </c>
    </row>
    <row r="97" ht="12.75">
      <c r="A97" s="6" t="s">
        <v>94</v>
      </c>
    </row>
    <row r="98" ht="12.75">
      <c r="A98" s="6" t="s">
        <v>93</v>
      </c>
    </row>
    <row r="99" ht="14.25">
      <c r="A99" s="20"/>
    </row>
    <row r="101" spans="1:45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1:4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1:4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1:4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</row>
    <row r="122" spans="1:4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</row>
    <row r="123" spans="1:4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</row>
    <row r="124" spans="1:4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</row>
    <row r="125" spans="1:4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</row>
    <row r="126" spans="1:4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</row>
    <row r="147" spans="1:45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45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45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</row>
    <row r="152" spans="1:45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</row>
    <row r="153" spans="1:45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</row>
    <row r="154" spans="1:45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</row>
    <row r="155" spans="1:45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</row>
    <row r="156" spans="1:45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</row>
    <row r="157" spans="1:45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spans="1:45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</row>
    <row r="159" spans="1:45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spans="1:45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</row>
    <row r="161" spans="1:45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</row>
    <row r="162" spans="1:45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</row>
    <row r="163" spans="1:45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</row>
    <row r="164" spans="1:45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</row>
    <row r="165" spans="1:45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</row>
    <row r="166" spans="1:45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</row>
    <row r="167" spans="1:45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</row>
    <row r="168" spans="1:45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</row>
    <row r="169" spans="1:45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spans="1:45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</row>
    <row r="171" spans="1:45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spans="1:45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</row>
    <row r="173" spans="1:45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</row>
    <row r="174" spans="1:45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45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1:45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45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</row>
    <row r="178" spans="1:45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1:45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1:45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  <row r="181" spans="1:45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</row>
    <row r="182" spans="1:45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</row>
    <row r="183" spans="1:45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</row>
    <row r="184" spans="1:45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</row>
    <row r="185" spans="1:45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</row>
    <row r="186" spans="1:45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</row>
    <row r="187" spans="1:45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</row>
    <row r="188" spans="1:45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</row>
    <row r="189" spans="1:45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</row>
    <row r="190" spans="1:45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</row>
    <row r="191" spans="1:45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</row>
    <row r="192" spans="1:45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</row>
    <row r="193" spans="1:45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</row>
    <row r="194" spans="1:45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</row>
    <row r="195" spans="1:45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</row>
    <row r="196" spans="1:45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</row>
    <row r="197" spans="1:45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</row>
    <row r="198" spans="1:45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</row>
    <row r="199" spans="1:45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</row>
    <row r="200" spans="1:45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</row>
    <row r="201" spans="1:45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</row>
    <row r="202" spans="1:45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</row>
    <row r="203" spans="1:45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</row>
    <row r="204" spans="1:45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</row>
    <row r="205" spans="1:45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</row>
    <row r="206" spans="1:45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</row>
    <row r="207" spans="1:45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</row>
    <row r="208" spans="1:45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</row>
    <row r="209" spans="1:45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</row>
    <row r="210" spans="1:45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</row>
    <row r="211" spans="1:45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</row>
    <row r="212" spans="1:45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</row>
    <row r="213" spans="1:45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</row>
    <row r="214" spans="1:45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</row>
    <row r="215" spans="1:45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</row>
    <row r="216" spans="1:45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</row>
    <row r="217" spans="1:45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</row>
    <row r="218" spans="1:45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</row>
    <row r="219" spans="1:45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</row>
    <row r="220" spans="1:45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</row>
    <row r="221" spans="1:45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</row>
    <row r="222" spans="1:45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1:45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</row>
    <row r="224" spans="1:45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</row>
    <row r="225" spans="1:45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</row>
    <row r="226" spans="1:45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</row>
    <row r="227" spans="1:45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</row>
    <row r="228" spans="1:45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</row>
    <row r="229" spans="1:45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5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  <row r="231" spans="1:45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</row>
    <row r="232" spans="1:45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</row>
    <row r="233" spans="1:45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</row>
    <row r="234" spans="1:45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</row>
    <row r="235" spans="1:45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</row>
    <row r="236" spans="1:45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</row>
    <row r="237" spans="1:45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</row>
    <row r="238" spans="1:45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</row>
    <row r="239" spans="1:45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</row>
    <row r="240" spans="1:45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</row>
    <row r="241" spans="1:45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</row>
    <row r="242" spans="1:45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</row>
    <row r="243" spans="1:45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</row>
    <row r="244" spans="1:45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</row>
    <row r="245" spans="1:45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</row>
    <row r="246" spans="1:45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</row>
    <row r="247" spans="1:45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</row>
    <row r="248" spans="1:45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</row>
    <row r="249" spans="1:45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</row>
    <row r="250" spans="1:45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</row>
    <row r="251" spans="1:45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</row>
    <row r="252" spans="1:45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</row>
    <row r="253" spans="1:45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</row>
    <row r="254" spans="1:45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</row>
    <row r="255" spans="1:45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</row>
    <row r="256" spans="1:45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</row>
    <row r="257" spans="1:45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</row>
    <row r="258" spans="1:45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</row>
    <row r="259" spans="1:45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</row>
    <row r="260" spans="1:45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</row>
    <row r="261" spans="1:45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</row>
    <row r="262" spans="1:45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</row>
    <row r="263" spans="1:45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</row>
    <row r="264" spans="1:45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</row>
    <row r="265" spans="1:45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</row>
    <row r="266" spans="1:45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</row>
    <row r="267" spans="1:45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</row>
    <row r="268" spans="1:45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</row>
    <row r="269" spans="1:45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</row>
    <row r="270" spans="1:45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</row>
    <row r="271" spans="1:45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</row>
    <row r="272" spans="1:45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</row>
    <row r="273" spans="1:45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</row>
    <row r="274" spans="1:45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</row>
    <row r="275" spans="1:45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</row>
    <row r="276" spans="1:45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</row>
    <row r="277" spans="1:45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</row>
    <row r="278" spans="1:45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</row>
    <row r="279" spans="1:45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</row>
    <row r="280" spans="1:45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</row>
    <row r="281" spans="1:45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</row>
    <row r="282" spans="1:45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</row>
    <row r="283" spans="1:45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</row>
    <row r="284" spans="1:45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</row>
    <row r="285" spans="1:45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</row>
    <row r="286" spans="1:45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</row>
    <row r="287" spans="1:45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</row>
    <row r="288" spans="1:45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</row>
    <row r="289" spans="1:45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</row>
    <row r="290" spans="1:45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</row>
    <row r="291" spans="1:45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</row>
    <row r="292" spans="1:45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</row>
    <row r="293" spans="1:45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</row>
    <row r="294" spans="1:45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</row>
    <row r="295" spans="1:45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</row>
    <row r="296" spans="1:45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</row>
    <row r="297" spans="1:45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</row>
    <row r="298" spans="1:45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</row>
    <row r="299" spans="1:45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</row>
    <row r="300" spans="1:45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</row>
    <row r="301" spans="1:45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</row>
    <row r="302" spans="1:45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</row>
    <row r="303" spans="1:45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</row>
    <row r="304" spans="1:45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</row>
    <row r="305" spans="1:45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</row>
    <row r="306" spans="1:45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</row>
    <row r="307" spans="1:45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</row>
    <row r="308" spans="1:45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</row>
    <row r="309" spans="1:45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</row>
    <row r="310" spans="1:45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</row>
    <row r="311" spans="1:45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</row>
    <row r="312" spans="1:45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</row>
    <row r="313" spans="1:45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</row>
    <row r="314" spans="1:45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</row>
    <row r="315" spans="1:45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</row>
    <row r="316" spans="1:45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</row>
    <row r="317" spans="1:45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</row>
    <row r="318" spans="1:45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</row>
    <row r="319" spans="1:45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</row>
    <row r="320" spans="1:45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</row>
    <row r="321" spans="1:45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</row>
    <row r="322" spans="1:45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</row>
    <row r="323" spans="1:45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</row>
    <row r="324" spans="1:45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</row>
    <row r="325" spans="1:45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</row>
    <row r="326" spans="1:45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</row>
    <row r="327" spans="1:45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</row>
    <row r="328" spans="1:45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</row>
    <row r="329" spans="1:45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</row>
    <row r="330" spans="1:45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</row>
    <row r="331" spans="1:45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</row>
    <row r="332" spans="1:45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</row>
    <row r="333" spans="1:45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</row>
    <row r="334" spans="1:45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</row>
    <row r="335" spans="1:45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</row>
    <row r="336" spans="1:45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</row>
    <row r="337" spans="1:45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</row>
    <row r="338" spans="1:45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</row>
    <row r="339" spans="1:45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</row>
    <row r="340" spans="1:45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</row>
    <row r="341" spans="1:45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</row>
    <row r="342" spans="1:45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</row>
    <row r="343" spans="1:45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</row>
    <row r="344" spans="1:45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</row>
    <row r="345" spans="1:45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</row>
    <row r="346" spans="1:45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</row>
    <row r="347" spans="1:45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</row>
    <row r="348" spans="1:45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</row>
    <row r="349" spans="1:45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</row>
    <row r="350" spans="1:45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</row>
    <row r="351" spans="1:45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</row>
    <row r="352" spans="1:45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</row>
    <row r="353" spans="1:45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</row>
    <row r="354" spans="1:45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</row>
    <row r="355" spans="1:45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</row>
    <row r="356" spans="1:45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</row>
    <row r="357" spans="1:45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</row>
    <row r="358" spans="1:45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</row>
    <row r="359" spans="1:45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</row>
    <row r="360" spans="1:45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</row>
    <row r="361" spans="1:45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</row>
    <row r="362" spans="1:45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</row>
    <row r="363" spans="1:45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</row>
    <row r="364" spans="1:45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</row>
    <row r="365" spans="1:45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</row>
    <row r="366" spans="1:45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</row>
    <row r="367" spans="1:45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</row>
    <row r="368" spans="1:45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</row>
    <row r="369" spans="1:45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</row>
    <row r="370" spans="1:45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</row>
    <row r="371" spans="1:45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</row>
    <row r="372" spans="1:45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</row>
    <row r="373" spans="1:45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</row>
    <row r="374" spans="1:45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</row>
    <row r="375" spans="1:45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</row>
    <row r="376" spans="1:45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</row>
    <row r="377" spans="1:45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</row>
    <row r="378" spans="1:45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</row>
    <row r="379" spans="1:45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</row>
    <row r="380" spans="1:45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</row>
    <row r="381" spans="1:45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</row>
    <row r="382" spans="1:45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</row>
    <row r="383" spans="1:45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</row>
    <row r="384" spans="1:45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</row>
    <row r="385" spans="1:45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</row>
    <row r="386" spans="1:45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</row>
    <row r="387" spans="1:45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</row>
    <row r="388" spans="1:45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</row>
    <row r="389" spans="1:45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</row>
    <row r="390" spans="1:45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</row>
    <row r="391" spans="1:45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</row>
    <row r="392" spans="1:45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</row>
    <row r="393" spans="1:45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</row>
    <row r="394" spans="1:45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</row>
    <row r="395" spans="1:45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</row>
    <row r="396" spans="1:45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</row>
    <row r="397" spans="1:45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</row>
    <row r="398" spans="1:45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</row>
    <row r="399" spans="1:45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</row>
    <row r="400" spans="1:45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</row>
    <row r="401" spans="1:45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</row>
    <row r="402" spans="1:45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</row>
    <row r="403" spans="1:45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</row>
    <row r="404" spans="1:45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</row>
    <row r="405" spans="1:45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</row>
    <row r="406" spans="1:45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</row>
    <row r="407" spans="1:45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</row>
    <row r="408" spans="1:45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</row>
    <row r="409" spans="1:45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</row>
    <row r="410" spans="1:45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</row>
    <row r="411" spans="1:45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</row>
    <row r="412" spans="1:45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</row>
    <row r="413" spans="1:45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</row>
    <row r="414" spans="1:45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</row>
    <row r="415" spans="1:45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</row>
    <row r="416" spans="1:45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</row>
    <row r="417" spans="1:45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</row>
    <row r="418" spans="1:45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</row>
    <row r="419" spans="1:45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</row>
    <row r="420" spans="1:45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</row>
    <row r="421" spans="1:45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</row>
    <row r="422" spans="1:45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</row>
    <row r="423" spans="1:45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</row>
    <row r="424" spans="1:45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</row>
    <row r="425" spans="1:45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</row>
    <row r="426" spans="1:45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</row>
    <row r="427" spans="1:45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</row>
    <row r="428" spans="1:45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</row>
    <row r="429" spans="1:45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</row>
    <row r="430" spans="1:45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</row>
    <row r="431" spans="1:45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</row>
    <row r="432" spans="1:45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</row>
    <row r="433" spans="1:45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</row>
    <row r="434" spans="1:45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</row>
    <row r="435" spans="1:45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</row>
    <row r="436" spans="1:45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</row>
    <row r="437" spans="1:45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</row>
    <row r="438" spans="1:45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</row>
    <row r="439" spans="1:45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</row>
    <row r="440" spans="1:45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</row>
    <row r="441" spans="1:45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</row>
    <row r="442" spans="1:45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</row>
    <row r="443" spans="1:45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</row>
    <row r="444" spans="1:45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</row>
    <row r="445" spans="1:45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</row>
    <row r="446" spans="1:45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</row>
    <row r="447" spans="1:45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</row>
    <row r="448" spans="1:45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</row>
    <row r="449" spans="1:45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</row>
    <row r="450" spans="1:45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</row>
    <row r="451" spans="1:45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</row>
    <row r="452" spans="1:45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</row>
    <row r="453" spans="1:45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</row>
    <row r="454" spans="1:45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</row>
    <row r="455" spans="1:45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</row>
    <row r="456" spans="1:45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</row>
    <row r="457" spans="1:45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</row>
    <row r="458" spans="1:45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</row>
    <row r="459" spans="1:45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</row>
    <row r="460" spans="1:45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</row>
    <row r="461" spans="1:45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</row>
    <row r="462" spans="1:45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</row>
    <row r="463" spans="1:45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</row>
    <row r="464" spans="1:45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</row>
    <row r="465" spans="1:45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</row>
    <row r="466" spans="1:45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</row>
    <row r="467" spans="1:45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</row>
    <row r="468" spans="1:45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</row>
    <row r="469" spans="1:45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</row>
    <row r="470" spans="1:45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</row>
    <row r="471" spans="1:45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</row>
    <row r="472" spans="1:45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</row>
    <row r="473" spans="1:45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</row>
    <row r="474" spans="1:45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</row>
    <row r="475" spans="1:45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</row>
    <row r="476" spans="1:45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</row>
    <row r="477" spans="1:45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</row>
    <row r="478" spans="1:45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</row>
    <row r="479" spans="1:45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</row>
    <row r="480" spans="1:45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</row>
    <row r="481" spans="1:45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</row>
    <row r="482" spans="1:45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</row>
    <row r="483" spans="1:45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</row>
    <row r="484" spans="1:45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</row>
    <row r="485" spans="1:45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</row>
    <row r="486" spans="1:45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</row>
    <row r="487" spans="1:45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</row>
    <row r="488" spans="1:45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</row>
    <row r="489" spans="1:45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</row>
    <row r="490" spans="1:45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</row>
    <row r="491" spans="1:45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</row>
    <row r="492" spans="1:45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</row>
    <row r="493" spans="1:45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</row>
    <row r="494" spans="1:45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</row>
    <row r="495" spans="1:45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</row>
    <row r="496" spans="1:45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</row>
    <row r="497" spans="1:45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</row>
    <row r="498" spans="1:45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</row>
    <row r="499" spans="1:45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</row>
    <row r="500" spans="1:45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</row>
    <row r="501" spans="1:45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</row>
    <row r="502" spans="1:45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</row>
    <row r="503" spans="1:45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</row>
    <row r="504" spans="1:45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</row>
    <row r="505" spans="1:45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</row>
    <row r="506" spans="1:45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</row>
    <row r="507" spans="1:45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</row>
    <row r="508" spans="1:45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</row>
    <row r="509" spans="1:45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</row>
    <row r="510" spans="1:45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</row>
    <row r="511" spans="1:45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</row>
    <row r="512" spans="1:45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</row>
    <row r="513" spans="1:45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</row>
    <row r="514" spans="1:45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</row>
    <row r="515" spans="1:45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</row>
    <row r="516" spans="1:45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</row>
    <row r="517" spans="1:45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</row>
    <row r="518" spans="1:45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</row>
    <row r="519" spans="1:45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</row>
    <row r="520" spans="1:45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</row>
    <row r="521" spans="1:45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</row>
    <row r="522" spans="1:45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</row>
    <row r="523" spans="1:45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</row>
    <row r="524" spans="1:45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</row>
    <row r="525" spans="1:45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</row>
    <row r="526" spans="1:45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</row>
    <row r="527" spans="1:45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</row>
    <row r="528" spans="1:45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</row>
    <row r="529" spans="1:45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</row>
    <row r="530" spans="1:45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</row>
    <row r="531" spans="1:45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</row>
    <row r="532" spans="1:45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</row>
    <row r="533" spans="1:45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</row>
    <row r="534" spans="1:45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</row>
    <row r="535" spans="1:45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</row>
    <row r="536" spans="1:45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</row>
    <row r="537" spans="1:45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</row>
    <row r="538" spans="1:45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</row>
    <row r="539" spans="1:45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</row>
    <row r="540" spans="1:45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</row>
    <row r="541" spans="1:45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</row>
    <row r="542" spans="1:45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</row>
    <row r="543" spans="1:45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</row>
    <row r="544" spans="1:45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</row>
    <row r="545" spans="1:45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</row>
    <row r="546" spans="1:45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</row>
    <row r="547" spans="1:45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</row>
    <row r="548" spans="1:45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</row>
    <row r="549" spans="1:45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</row>
    <row r="550" spans="1:45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</row>
    <row r="551" spans="1:45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</row>
    <row r="552" spans="1:45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</row>
    <row r="553" spans="1:45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</row>
    <row r="554" spans="1:45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</row>
    <row r="555" spans="1:45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</row>
    <row r="556" spans="1:45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</row>
    <row r="557" spans="1:45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</row>
    <row r="558" spans="1:45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</row>
    <row r="559" spans="1:45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</row>
    <row r="560" spans="1:45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</row>
    <row r="561" spans="1:45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</row>
    <row r="562" spans="1:45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</row>
    <row r="563" spans="1:45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</row>
    <row r="564" spans="1:45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</row>
    <row r="565" spans="1:45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</row>
    <row r="566" spans="1:45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</row>
    <row r="567" spans="1:45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</row>
    <row r="568" spans="1:45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</row>
    <row r="569" spans="1:45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</row>
    <row r="570" spans="1:45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</row>
    <row r="571" spans="1:45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</row>
    <row r="572" spans="1:45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</row>
    <row r="573" spans="1:45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</row>
    <row r="574" spans="1:45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</row>
    <row r="575" spans="1:45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</row>
    <row r="576" spans="1:45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</row>
    <row r="577" spans="1:45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</row>
    <row r="578" spans="1:45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</row>
    <row r="579" spans="1:45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</row>
    <row r="580" spans="1:45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</row>
    <row r="581" spans="1:45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</row>
    <row r="582" spans="1:45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</row>
    <row r="583" spans="1:45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</row>
    <row r="584" spans="1:45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</row>
    <row r="585" spans="1:45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</row>
    <row r="586" spans="1:45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</row>
    <row r="587" spans="1:45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</row>
    <row r="588" spans="1:45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</row>
    <row r="589" spans="1:45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</row>
    <row r="590" spans="1:45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</row>
    <row r="591" spans="1:45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</row>
    <row r="592" spans="1:45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</row>
    <row r="593" spans="1:45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</row>
    <row r="594" spans="1:45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</row>
    <row r="595" spans="1:45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</row>
    <row r="596" spans="1:45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</row>
    <row r="597" spans="1:45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</row>
    <row r="598" spans="1:45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</row>
    <row r="599" spans="1:45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</row>
    <row r="600" spans="1:45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</row>
    <row r="601" spans="1:45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</row>
    <row r="602" spans="1:45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</row>
    <row r="603" spans="1:45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</row>
    <row r="604" spans="1:45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</row>
    <row r="605" spans="1:45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</row>
    <row r="606" spans="1:45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</row>
    <row r="607" spans="1:45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</row>
    <row r="608" spans="1:45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</row>
    <row r="609" spans="1:45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</row>
    <row r="610" spans="1:45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</row>
    <row r="611" spans="1:45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</row>
    <row r="612" spans="1:45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</row>
    <row r="613" spans="1:45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</row>
    <row r="614" spans="1:45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</row>
    <row r="615" spans="1:45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</row>
    <row r="616" spans="1:45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</row>
    <row r="617" spans="1:45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</row>
    <row r="618" spans="1:45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</row>
    <row r="619" spans="1:45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</row>
    <row r="620" spans="1:45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</row>
    <row r="621" spans="1:45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</row>
    <row r="622" spans="1:45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</row>
    <row r="623" spans="1:45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</row>
    <row r="624" spans="1:45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</row>
    <row r="625" spans="1:45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</row>
    <row r="626" spans="1:45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</row>
    <row r="627" spans="1:45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</row>
    <row r="628" spans="1:45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</row>
    <row r="629" spans="1:45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</row>
    <row r="630" spans="1:45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</row>
    <row r="631" spans="1:45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</row>
    <row r="632" spans="1:45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</row>
    <row r="633" spans="1:45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</row>
    <row r="634" spans="1:45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</row>
    <row r="635" spans="1:45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</row>
    <row r="636" spans="1:45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</row>
    <row r="637" spans="1:45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</row>
    <row r="638" spans="1:45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</row>
    <row r="639" spans="1:45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</row>
    <row r="640" spans="1:45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</row>
    <row r="641" spans="1:45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</row>
    <row r="642" spans="1:45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</row>
    <row r="643" spans="1:45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</row>
    <row r="644" spans="1:45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</row>
    <row r="645" spans="1:45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</row>
    <row r="646" spans="1:45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</row>
    <row r="647" spans="1:45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</row>
    <row r="648" spans="1:45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</row>
    <row r="649" spans="1:45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</row>
    <row r="650" spans="1:45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</row>
    <row r="651" spans="1:45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</row>
    <row r="652" spans="1:45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</row>
    <row r="653" spans="1:45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</row>
    <row r="654" spans="1:45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</row>
    <row r="655" spans="1:45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</row>
    <row r="656" spans="1:45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</row>
    <row r="657" spans="1:45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</row>
    <row r="658" spans="1:45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</row>
    <row r="659" spans="1:45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</row>
    <row r="660" spans="1:45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</row>
    <row r="661" spans="1:45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</row>
    <row r="662" spans="1:45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</row>
    <row r="663" spans="1:45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</row>
    <row r="664" spans="1:45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</row>
    <row r="665" spans="1:45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</row>
    <row r="666" spans="1:45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</row>
    <row r="667" spans="1:45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</row>
    <row r="668" spans="1:45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</row>
    <row r="669" spans="1:45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</row>
    <row r="670" spans="1:45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</row>
    <row r="671" spans="1:45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</row>
    <row r="672" spans="1:45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</row>
    <row r="673" spans="1:45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</row>
    <row r="674" spans="1:45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</row>
    <row r="675" spans="1:45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</row>
    <row r="676" spans="1:45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</row>
    <row r="677" spans="1:45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</row>
    <row r="678" spans="1:45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</row>
    <row r="679" spans="1:45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</row>
    <row r="680" spans="1:45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</row>
    <row r="681" spans="1:45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</row>
    <row r="682" spans="1:45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</row>
    <row r="683" spans="1:45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</row>
    <row r="684" spans="1:45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</row>
    <row r="685" spans="1:45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</row>
    <row r="686" spans="1:45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</row>
    <row r="687" spans="1:45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</row>
    <row r="688" spans="1:45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</row>
    <row r="689" spans="1:45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</row>
    <row r="690" spans="1:45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</row>
    <row r="691" spans="1:45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</row>
    <row r="692" spans="1:45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</row>
    <row r="693" spans="1:45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</row>
    <row r="694" spans="1:45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</row>
    <row r="695" spans="1:45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</row>
    <row r="696" spans="1:45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</row>
    <row r="697" spans="1:45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</row>
    <row r="698" spans="1:45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</row>
    <row r="699" spans="1:45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</row>
    <row r="700" spans="1:45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</row>
    <row r="701" spans="1:45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</row>
    <row r="702" spans="1:45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</row>
    <row r="703" spans="1:45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</row>
    <row r="704" spans="1:45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</row>
    <row r="705" spans="1:45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</row>
    <row r="706" spans="1:45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</row>
    <row r="707" spans="1:45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</row>
    <row r="708" spans="1:45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</row>
    <row r="709" spans="1:45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</row>
    <row r="710" spans="1:45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</row>
    <row r="711" spans="1:45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</row>
    <row r="712" spans="1:45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</row>
    <row r="713" spans="1:45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</row>
    <row r="714" spans="1:45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</row>
    <row r="715" spans="1:45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</row>
    <row r="716" spans="1:45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</row>
    <row r="717" spans="1:45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</row>
    <row r="718" spans="1:45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</row>
    <row r="719" spans="1:45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</row>
    <row r="720" spans="1:45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</row>
    <row r="721" spans="1:45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</row>
    <row r="722" spans="1:45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</row>
    <row r="723" spans="1:45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</row>
    <row r="724" spans="1:45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</row>
    <row r="725" spans="1:45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</row>
    <row r="726" spans="1:45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</row>
    <row r="727" spans="1:45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</row>
    <row r="728" spans="1:45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</row>
    <row r="729" spans="1:45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</row>
    <row r="730" spans="1:45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</row>
    <row r="731" spans="1:45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</row>
    <row r="732" spans="1:45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</row>
    <row r="733" spans="1:45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</row>
    <row r="734" spans="1:45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</row>
    <row r="735" spans="1:45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</row>
    <row r="736" spans="1:45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</row>
    <row r="737" spans="1:45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</row>
    <row r="738" spans="1:45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</row>
    <row r="739" spans="1:45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</row>
    <row r="740" spans="1:45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</row>
    <row r="741" spans="1:45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</row>
    <row r="742" spans="1:45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</row>
    <row r="743" spans="1:45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</row>
    <row r="744" spans="1:45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</row>
    <row r="745" spans="1:45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</row>
    <row r="746" spans="1:45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</row>
    <row r="747" spans="1:45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</row>
    <row r="748" spans="1:45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</row>
    <row r="749" spans="1:45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</row>
    <row r="750" spans="1:45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</row>
    <row r="751" spans="1:45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</row>
    <row r="752" spans="1:45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</row>
    <row r="753" spans="1:45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</row>
    <row r="754" spans="1:45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</row>
    <row r="755" spans="1:45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</row>
    <row r="756" spans="1:45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</row>
    <row r="757" spans="1:45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</row>
    <row r="758" spans="1:45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</row>
    <row r="759" spans="1:45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</row>
    <row r="760" spans="1:45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</row>
    <row r="761" spans="1:45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</row>
    <row r="762" spans="1:45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</row>
    <row r="763" spans="1:45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</row>
    <row r="764" spans="1:45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</row>
    <row r="765" spans="1:45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</row>
    <row r="766" spans="1:45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</row>
    <row r="767" spans="1:45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</row>
    <row r="768" spans="1:45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</row>
    <row r="769" spans="1:45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</row>
    <row r="770" spans="1:45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</row>
    <row r="771" spans="1:45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</row>
    <row r="772" spans="1:45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</row>
    <row r="773" spans="1:45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</row>
    <row r="774" spans="1:45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</row>
    <row r="775" spans="1:45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</row>
    <row r="776" spans="1:45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</row>
    <row r="777" spans="1:45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</row>
    <row r="778" spans="1:45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</row>
    <row r="779" spans="1:45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</row>
    <row r="780" spans="1:45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</row>
    <row r="781" spans="1:45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</row>
    <row r="782" spans="1:45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</row>
    <row r="783" spans="1:45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</row>
    <row r="784" spans="1:45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</row>
    <row r="785" spans="1:45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</row>
    <row r="786" spans="1:45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</row>
    <row r="787" spans="1:45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</row>
    <row r="788" spans="1:45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</row>
    <row r="789" spans="1:45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</row>
    <row r="790" spans="1:45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</row>
    <row r="791" spans="1:45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</row>
    <row r="792" spans="1:45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</row>
    <row r="793" spans="1:45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</row>
    <row r="794" spans="1:45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</row>
    <row r="795" spans="1:45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</row>
    <row r="796" spans="1:45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</row>
    <row r="797" spans="1:45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</row>
    <row r="798" spans="1:45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</row>
    <row r="799" spans="1:45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</row>
    <row r="800" spans="1:45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</row>
    <row r="801" spans="1:45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</row>
    <row r="802" spans="1:45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</row>
    <row r="803" spans="1:45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</row>
    <row r="804" spans="1:45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</row>
    <row r="805" spans="1:45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</row>
    <row r="806" spans="1:45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</row>
    <row r="807" spans="1:45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</row>
    <row r="808" spans="1:45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</row>
    <row r="809" spans="1:45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</row>
    <row r="810" spans="1:45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</row>
    <row r="811" spans="1:45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</row>
    <row r="812" spans="1:45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</row>
    <row r="813" spans="1:45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</row>
    <row r="814" spans="1:45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</row>
    <row r="815" spans="1:45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</row>
    <row r="816" spans="1:45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</row>
    <row r="817" spans="1:45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</row>
    <row r="818" spans="1:45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</row>
    <row r="819" spans="1:45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</row>
    <row r="820" spans="1:45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</row>
    <row r="821" spans="1:45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</row>
    <row r="822" spans="1:45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</row>
    <row r="823" spans="1:45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</row>
    <row r="824" spans="1:45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</row>
    <row r="825" spans="1:45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</row>
    <row r="826" spans="1:45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</row>
    <row r="827" spans="1:45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</row>
    <row r="828" spans="1:45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</row>
    <row r="829" spans="1:45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</row>
    <row r="830" spans="1:45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</row>
    <row r="831" spans="1:45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</row>
    <row r="832" spans="1:45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</row>
    <row r="833" spans="1:45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</row>
    <row r="834" spans="1:45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</row>
    <row r="835" spans="1:45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</row>
    <row r="836" spans="1:45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</row>
    <row r="837" spans="1:45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</row>
    <row r="838" spans="1:45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</row>
    <row r="839" spans="1:45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</row>
    <row r="840" spans="1:45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</row>
    <row r="841" spans="1:45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</row>
    <row r="842" spans="1:45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</row>
    <row r="843" spans="1:45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</row>
    <row r="844" spans="1:45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</row>
    <row r="845" spans="1:45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</row>
    <row r="846" spans="1:45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</row>
    <row r="847" spans="1:45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</row>
    <row r="848" spans="1:45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</row>
    <row r="849" spans="1:45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</row>
    <row r="850" spans="1:45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</row>
    <row r="851" spans="1:45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</row>
    <row r="852" spans="1:45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</row>
    <row r="853" spans="1:45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</row>
    <row r="854" spans="1:45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</row>
    <row r="855" spans="1:45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</row>
    <row r="856" spans="1:45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</row>
    <row r="857" spans="1:45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</row>
    <row r="858" spans="1:45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</row>
    <row r="859" spans="1:45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</row>
    <row r="860" spans="1:45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</row>
    <row r="861" spans="1:45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</row>
    <row r="862" spans="1:45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</row>
    <row r="863" spans="1:45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</row>
    <row r="864" spans="1:45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</row>
    <row r="865" spans="1:45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</row>
    <row r="866" spans="1:45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</row>
    <row r="867" spans="1:45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</row>
    <row r="868" spans="1:45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</row>
    <row r="869" spans="1:45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</row>
    <row r="870" spans="1:45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</row>
    <row r="871" spans="1:45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</row>
    <row r="872" spans="1:45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</row>
    <row r="873" spans="1:45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</row>
    <row r="874" spans="1:45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</row>
    <row r="875" spans="1:45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</row>
    <row r="876" spans="1:45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</row>
    <row r="877" spans="1:45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</row>
    <row r="878" spans="1:45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</row>
    <row r="879" spans="1:45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</row>
    <row r="880" spans="1:45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</row>
    <row r="881" spans="1:45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</row>
    <row r="882" spans="1:45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</row>
    <row r="883" spans="1:45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</row>
    <row r="884" spans="1:45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</row>
    <row r="885" spans="1:45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</row>
    <row r="886" spans="1:45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</row>
    <row r="887" spans="1:45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</row>
    <row r="888" spans="1:45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</row>
    <row r="889" spans="1:45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</row>
    <row r="890" spans="1:45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</row>
    <row r="891" spans="1:45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</row>
    <row r="892" spans="1:45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</row>
    <row r="893" spans="1:45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</row>
    <row r="894" spans="1:45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</row>
    <row r="895" spans="1:45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</row>
    <row r="896" spans="1:45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</row>
    <row r="897" spans="1:45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</row>
    <row r="898" spans="1:45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</row>
    <row r="899" spans="1:45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</row>
    <row r="900" spans="1:45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</row>
    <row r="901" spans="1:45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</row>
    <row r="902" spans="1:45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</row>
    <row r="903" spans="1:45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</row>
    <row r="904" spans="1:45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</row>
    <row r="905" spans="1:45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</row>
    <row r="906" spans="1:45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</row>
    <row r="907" spans="1:45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</row>
    <row r="908" spans="1:45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</row>
    <row r="909" spans="1:45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</row>
    <row r="910" spans="1:45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</row>
    <row r="911" spans="1:45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</row>
    <row r="912" spans="1:45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</row>
    <row r="913" spans="1:45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</row>
    <row r="914" spans="1:45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</row>
    <row r="915" spans="1:45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</row>
    <row r="916" spans="1:45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</row>
    <row r="917" spans="1:45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</row>
    <row r="918" spans="1:45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</row>
    <row r="919" spans="1:45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</row>
    <row r="920" spans="1:45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</row>
    <row r="921" spans="1:45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</row>
    <row r="922" spans="1:45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</row>
    <row r="923" spans="1:45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</row>
    <row r="924" spans="1:45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</row>
    <row r="925" spans="1:45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</row>
    <row r="926" spans="1:45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</row>
    <row r="927" spans="1:45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</row>
    <row r="928" spans="1:45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</row>
    <row r="929" spans="1:45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</row>
    <row r="930" spans="1:45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</row>
    <row r="931" spans="1:45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</row>
    <row r="932" spans="1:45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</row>
    <row r="933" spans="1:45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</row>
    <row r="934" spans="1:45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</row>
    <row r="935" spans="1:45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</row>
    <row r="936" spans="1:45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</row>
    <row r="937" spans="1:45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</row>
    <row r="938" spans="1:45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</row>
    <row r="939" spans="1:45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</row>
    <row r="940" spans="1:45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</row>
    <row r="941" spans="1:45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</row>
    <row r="942" spans="1:45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</row>
    <row r="943" spans="1:45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</row>
    <row r="944" spans="1:45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</row>
    <row r="945" spans="1:45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</row>
    <row r="946" spans="1:45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</row>
    <row r="947" spans="1:45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</row>
    <row r="948" spans="1:45" ht="12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</row>
    <row r="949" spans="1:45" ht="12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</row>
    <row r="950" spans="1:45" ht="12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</row>
    <row r="951" spans="1:45" ht="12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</row>
    <row r="952" spans="1:45" ht="12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</row>
    <row r="953" spans="1:45" ht="12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</row>
    <row r="954" spans="1:45" ht="12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</row>
    <row r="955" spans="1:45" ht="12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</row>
    <row r="956" spans="1:45" ht="12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</row>
    <row r="957" spans="1:45" ht="12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</row>
    <row r="958" spans="1:45" ht="12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</row>
    <row r="959" spans="1:45" ht="12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</row>
    <row r="960" spans="1:45" ht="12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</row>
    <row r="961" spans="1:45" ht="12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</row>
    <row r="962" spans="1:45" ht="12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</row>
    <row r="963" spans="1:45" ht="12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</row>
    <row r="964" spans="1:45" ht="12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</row>
    <row r="965" spans="1:45" ht="12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</row>
    <row r="966" spans="1:45" ht="12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</row>
    <row r="967" spans="1:45" ht="12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</row>
    <row r="968" spans="1:45" ht="12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</row>
    <row r="969" spans="1:45" ht="12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</row>
    <row r="970" spans="1:45" ht="12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</row>
    <row r="971" spans="1:45" ht="12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</row>
    <row r="972" spans="1:45" ht="12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</row>
    <row r="973" spans="1:45" ht="12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</row>
    <row r="974" spans="1:45" ht="12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</row>
    <row r="975" spans="1:45" ht="12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</row>
    <row r="976" spans="1:45" ht="12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</row>
    <row r="977" spans="1:45" ht="12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</row>
    <row r="978" spans="1:45" ht="12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</row>
    <row r="979" spans="1:45" ht="12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</row>
    <row r="980" spans="1:45" ht="12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</row>
    <row r="981" spans="1:45" ht="12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</row>
    <row r="982" spans="1:45" ht="12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</row>
    <row r="983" spans="1:45" ht="12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</row>
    <row r="984" spans="1:45" ht="12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</row>
    <row r="985" spans="1:45" ht="12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</row>
    <row r="986" spans="1:45" ht="12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</row>
    <row r="987" spans="1:45" ht="12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</row>
    <row r="988" spans="1:45" ht="12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</row>
    <row r="989" spans="1:45" ht="12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</row>
    <row r="990" spans="1:45" ht="12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</row>
    <row r="991" spans="1:45" ht="12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</row>
    <row r="992" spans="1:45" ht="12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</row>
    <row r="993" spans="1:45" ht="12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</row>
    <row r="994" spans="1:45" ht="12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</row>
    <row r="995" spans="1:45" ht="12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</row>
    <row r="996" spans="1:45" ht="12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</row>
    <row r="997" spans="1:45" ht="12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</row>
    <row r="998" spans="1:45" ht="12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</row>
    <row r="999" spans="1:45" ht="12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</row>
    <row r="1000" spans="1:45" ht="12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</row>
    <row r="1001" spans="1:45" ht="12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</row>
    <row r="1002" spans="1:45" ht="12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</row>
    <row r="1003" spans="1:45" ht="12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</row>
    <row r="1004" spans="1:45" ht="12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</row>
    <row r="1005" spans="1:45" ht="12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</row>
    <row r="1006" spans="1:45" ht="12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</row>
    <row r="1007" spans="1:45" ht="12.7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</row>
    <row r="1008" spans="1:45" ht="12.7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</row>
    <row r="1009" spans="1:45" ht="12.7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</row>
    <row r="1010" spans="1:45" ht="12.7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</row>
    <row r="1011" spans="1:45" ht="12.7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</row>
    <row r="1012" spans="1:45" ht="12.7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</row>
    <row r="1013" spans="1:45" ht="12.7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</row>
    <row r="1014" spans="1:45" ht="12.7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</row>
    <row r="1015" spans="1:45" ht="12.7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</row>
    <row r="1016" spans="1:45" ht="12.7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</row>
    <row r="1017" spans="1:45" ht="12.7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</row>
    <row r="1018" spans="1:45" ht="12.7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</row>
    <row r="1019" spans="1:45" ht="12.7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</row>
    <row r="1020" spans="1:45" ht="12.7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</row>
    <row r="1021" spans="1:45" ht="12.7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</row>
    <row r="1022" spans="1:45" ht="12.7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</row>
    <row r="1023" spans="1:45" ht="12.7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</row>
    <row r="1024" spans="1:45" ht="12.7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</row>
    <row r="1025" spans="1:45" ht="12.7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</row>
    <row r="1026" spans="1:45" ht="12.7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</row>
    <row r="1027" spans="1:45" ht="12.7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</row>
    <row r="1028" spans="1:45" ht="12.7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</row>
    <row r="1029" spans="1:45" ht="12.75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</row>
    <row r="1030" spans="1:45" ht="12.75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</row>
    <row r="1031" spans="1:45" ht="12.7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</row>
    <row r="1032" spans="1:45" ht="12.75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</row>
    <row r="1033" spans="1:45" ht="12.7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</row>
    <row r="1034" spans="1:45" ht="12.75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</row>
    <row r="1035" spans="1:45" ht="12.7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</row>
    <row r="1036" spans="1:45" ht="12.7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</row>
    <row r="1037" spans="1:45" ht="12.75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</row>
    <row r="1038" spans="1:45" ht="12.75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</row>
    <row r="1039" spans="1:45" ht="12.75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</row>
    <row r="1040" spans="1:45" ht="12.75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</row>
    <row r="1041" spans="1:45" ht="12.75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</row>
    <row r="1042" spans="1:45" ht="12.75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</row>
    <row r="1043" spans="1:45" ht="12.75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</row>
    <row r="1044" spans="1:45" ht="12.75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</row>
    <row r="1045" spans="1:45" ht="12.75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</row>
    <row r="1046" spans="1:45" ht="12.75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</row>
    <row r="1047" spans="1:45" ht="12.75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</row>
    <row r="1048" spans="1:45" ht="12.75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</row>
    <row r="1049" spans="1:45" ht="12.75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</row>
    <row r="1050" spans="1:45" ht="12.75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</row>
    <row r="1051" spans="1:45" ht="12.75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</row>
    <row r="1052" spans="1:45" ht="12.75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</row>
    <row r="1053" spans="1:45" ht="12.75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</row>
    <row r="1054" spans="1:45" ht="12.75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</row>
    <row r="1055" spans="1:45" ht="12.75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</row>
    <row r="1056" spans="1:45" ht="12.75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</row>
    <row r="1057" spans="1:45" ht="12.75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</row>
    <row r="1058" spans="1:45" ht="12.75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</row>
    <row r="1059" spans="1:45" ht="12.75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</row>
    <row r="1060" spans="1:45" ht="12.75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</row>
    <row r="1061" spans="1:45" ht="12.75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</row>
    <row r="1062" spans="1:45" ht="12.75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</row>
    <row r="1063" spans="1:45" ht="12.75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</row>
    <row r="1064" spans="1:45" ht="12.75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</row>
    <row r="1065" spans="1:45" ht="12.75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</row>
    <row r="1066" spans="1:45" ht="12.75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</row>
    <row r="1067" spans="1:45" ht="12.75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</row>
    <row r="1068" spans="1:45" ht="12.75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</row>
    <row r="1069" spans="1:45" ht="12.75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</row>
    <row r="1070" spans="1:45" ht="12.75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</row>
    <row r="1071" spans="1:45" ht="12.75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</row>
    <row r="1072" spans="1:45" ht="12.75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</row>
    <row r="1073" spans="1:45" ht="12.75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</row>
    <row r="1074" spans="1:45" ht="12.75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</row>
    <row r="1075" spans="1:45" ht="12.75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</row>
    <row r="1076" spans="1:45" ht="12.75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</row>
    <row r="1077" spans="1:45" ht="12.75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</row>
    <row r="1078" spans="1:45" ht="12.75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</row>
    <row r="1079" spans="1:45" ht="12.75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</row>
    <row r="1080" spans="1:45" ht="12.75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</row>
    <row r="1081" spans="1:45" ht="12.75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</row>
    <row r="1082" spans="1:45" ht="12.75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</row>
    <row r="1083" spans="1:45" ht="12.75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</row>
    <row r="1084" spans="1:45" ht="12.75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</row>
    <row r="1085" spans="1:45" ht="12.75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</row>
    <row r="1086" spans="1:45" ht="12.75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</row>
    <row r="1087" spans="1:45" ht="12.75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</row>
    <row r="1088" spans="1:45" ht="12.75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</row>
    <row r="1089" spans="1:45" ht="12.75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</row>
    <row r="1090" spans="1:45" ht="12.75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</row>
    <row r="1091" spans="1:45" ht="12.75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</row>
    <row r="1092" spans="1:45" ht="12.75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</row>
    <row r="1093" spans="1:45" ht="12.75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</row>
    <row r="1094" spans="1:45" ht="12.75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</row>
    <row r="1095" spans="1:45" ht="12.75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</row>
    <row r="1096" spans="1:45" ht="12.75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</row>
    <row r="1097" spans="1:45" ht="12.75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</row>
    <row r="1098" spans="1:45" ht="12.75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</row>
    <row r="1099" spans="1:45" ht="12.75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</row>
    <row r="1100" spans="1:45" ht="12.75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</row>
    <row r="1101" spans="1:45" ht="12.75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</row>
    <row r="1102" spans="1:45" ht="12.75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</row>
    <row r="1103" spans="1:45" ht="12.75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</row>
    <row r="1104" spans="1:45" ht="12.75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</row>
    <row r="1105" spans="1:45" ht="12.75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</row>
    <row r="1106" spans="1:45" ht="12.75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</row>
    <row r="1107" spans="1:45" ht="12.75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</row>
    <row r="1108" spans="1:45" ht="12.75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</row>
    <row r="1109" spans="1:45" ht="12.75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</row>
    <row r="1110" spans="1:45" ht="12.75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</row>
    <row r="1111" spans="1:45" ht="12.75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</row>
    <row r="1112" spans="1:45" ht="12.75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</row>
    <row r="1113" spans="1:45" ht="12.75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</row>
    <row r="1114" spans="1:45" ht="12.75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</row>
    <row r="1115" spans="1:45" ht="12.75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</row>
    <row r="1116" spans="1:45" ht="12.75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</row>
    <row r="1117" spans="1:45" ht="12.75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</row>
    <row r="1118" spans="1:45" ht="12.75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</row>
    <row r="1119" spans="1:45" ht="12.75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</row>
    <row r="1120" spans="1:45" ht="12.75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</row>
    <row r="1121" spans="1:45" ht="12.75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</row>
    <row r="1122" spans="1:45" ht="12.75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</row>
    <row r="1123" spans="1:45" ht="12.75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</row>
    <row r="1124" spans="1:45" ht="12.75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</row>
    <row r="1125" spans="1:45" ht="12.75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</row>
    <row r="1126" spans="1:45" ht="12.75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</row>
    <row r="1127" spans="1:45" ht="12.75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</row>
    <row r="1128" spans="1:45" ht="12.75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</row>
    <row r="1129" spans="1:45" ht="12.75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</row>
    <row r="1130" spans="1:45" ht="12.75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</row>
    <row r="1131" spans="1:45" ht="12.75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</row>
    <row r="1132" spans="1:45" ht="12.75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</row>
    <row r="1133" spans="1:45" ht="12.75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</row>
    <row r="1134" spans="1:45" ht="12.75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</row>
    <row r="1135" spans="1:45" ht="12.75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</row>
    <row r="1136" spans="1:45" ht="12.75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</row>
    <row r="1137" spans="1:45" ht="12.75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</row>
    <row r="1138" spans="1:45" ht="12.75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</row>
    <row r="1139" spans="1:45" ht="12.75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</row>
    <row r="1140" spans="1:45" ht="12.75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</row>
    <row r="1141" spans="1:45" ht="12.75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</row>
    <row r="1142" spans="1:45" ht="12.75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</row>
    <row r="1143" spans="1:45" ht="12.75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</row>
    <row r="1144" spans="1:45" ht="12.75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</row>
    <row r="1145" spans="1:45" ht="12.75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</row>
    <row r="1146" spans="1:45" ht="12.75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</row>
    <row r="1147" spans="1:45" ht="12.75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</row>
    <row r="1148" spans="1:45" ht="12.75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</row>
    <row r="1149" spans="1:45" ht="12.75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</row>
    <row r="1150" spans="1:45" ht="12.75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</row>
    <row r="1151" spans="1:45" ht="12.75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</row>
    <row r="1152" spans="1:45" ht="12.75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</row>
    <row r="1153" spans="1:45" ht="12.75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</row>
  </sheetData>
  <mergeCells count="3">
    <mergeCell ref="A53:G53"/>
    <mergeCell ref="A1:G1"/>
    <mergeCell ref="A2:G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&amp;CPage &amp;P</oddFooter>
  </headerFooter>
  <rowBreaks count="1" manualBreakCount="1">
    <brk id="52" max="6" man="1"/>
  </rowBreaks>
  <colBreaks count="1" manualBreakCount="1">
    <brk id="7" max="9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3.16015625" style="57" customWidth="1"/>
    <col min="2" max="12" width="9.83203125" style="57" customWidth="1"/>
    <col min="13" max="18" width="8.83203125" style="57" customWidth="1"/>
    <col min="19" max="58" width="10.83203125" style="57" customWidth="1"/>
    <col min="59" max="16384" width="78.16015625" style="57" customWidth="1"/>
  </cols>
  <sheetData>
    <row r="1" spans="1:6" ht="12.75">
      <c r="A1" s="3" t="s">
        <v>190</v>
      </c>
      <c r="B1" s="3"/>
      <c r="C1" s="56"/>
      <c r="D1" s="56"/>
      <c r="E1" s="56"/>
      <c r="F1" s="56"/>
    </row>
    <row r="2" spans="1:6" ht="12.75">
      <c r="A2" s="3" t="s">
        <v>191</v>
      </c>
      <c r="B2" s="3"/>
      <c r="C2" s="56"/>
      <c r="D2" s="56"/>
      <c r="E2" s="56"/>
      <c r="F2" s="56"/>
    </row>
    <row r="3" spans="1:6" ht="12.75">
      <c r="A3" s="3"/>
      <c r="B3" s="3"/>
      <c r="C3" s="56"/>
      <c r="D3" s="56"/>
      <c r="E3" s="56"/>
      <c r="F3" s="56"/>
    </row>
    <row r="4" spans="1:6" ht="12.75">
      <c r="A4" s="58"/>
      <c r="B4" s="59" t="s">
        <v>136</v>
      </c>
      <c r="C4" s="59"/>
      <c r="D4" s="59"/>
      <c r="E4" s="59"/>
      <c r="F4" s="59"/>
    </row>
    <row r="5" spans="1:6" ht="12.75">
      <c r="A5" s="60"/>
      <c r="B5" s="26" t="s">
        <v>119</v>
      </c>
      <c r="C5" s="26" t="s">
        <v>120</v>
      </c>
      <c r="D5" s="26" t="s">
        <v>121</v>
      </c>
      <c r="E5" s="26" t="s">
        <v>122</v>
      </c>
      <c r="F5" s="26" t="s">
        <v>123</v>
      </c>
    </row>
    <row r="6" spans="1:6" ht="12.75">
      <c r="A6" s="58"/>
      <c r="B6" s="59" t="s">
        <v>137</v>
      </c>
      <c r="C6" s="59"/>
      <c r="D6" s="59"/>
      <c r="E6" s="59"/>
      <c r="F6" s="59"/>
    </row>
    <row r="7" spans="1:6" ht="12.75">
      <c r="A7" s="60"/>
      <c r="B7" s="26" t="s">
        <v>138</v>
      </c>
      <c r="C7" s="26" t="s">
        <v>139</v>
      </c>
      <c r="D7" s="26" t="s">
        <v>140</v>
      </c>
      <c r="E7" s="26" t="s">
        <v>141</v>
      </c>
      <c r="F7" s="26" t="s">
        <v>142</v>
      </c>
    </row>
    <row r="8" spans="1:6" ht="12.75">
      <c r="A8" s="62" t="s">
        <v>451</v>
      </c>
      <c r="B8" s="61"/>
      <c r="C8" s="61"/>
      <c r="D8" s="61"/>
      <c r="E8" s="61"/>
      <c r="F8" s="61"/>
    </row>
    <row r="9" spans="1:6" ht="12.75">
      <c r="A9" s="61" t="s">
        <v>192</v>
      </c>
      <c r="B9" s="61"/>
      <c r="C9" s="61"/>
      <c r="D9" s="61"/>
      <c r="E9" s="61"/>
      <c r="F9" s="61"/>
    </row>
    <row r="10" spans="1:6" ht="12.75">
      <c r="A10" s="63" t="s">
        <v>193</v>
      </c>
      <c r="B10" s="11">
        <v>3.2</v>
      </c>
      <c r="C10" s="11">
        <v>1.7</v>
      </c>
      <c r="D10" s="11">
        <v>1.2</v>
      </c>
      <c r="E10" s="11">
        <v>1.1</v>
      </c>
      <c r="F10" s="11">
        <v>0.6</v>
      </c>
    </row>
    <row r="11" spans="1:6" ht="12.75">
      <c r="A11" s="63" t="s">
        <v>194</v>
      </c>
      <c r="B11" s="11">
        <v>7.5</v>
      </c>
      <c r="C11" s="11">
        <v>4.5</v>
      </c>
      <c r="D11" s="11">
        <v>3.2</v>
      </c>
      <c r="E11" s="11">
        <v>2.9</v>
      </c>
      <c r="F11" s="11">
        <v>1.4</v>
      </c>
    </row>
    <row r="12" spans="1:6" ht="12.75">
      <c r="A12" s="63" t="s">
        <v>195</v>
      </c>
      <c r="B12" s="11">
        <v>12.1</v>
      </c>
      <c r="C12" s="11">
        <v>7.7</v>
      </c>
      <c r="D12" s="11">
        <v>5.6</v>
      </c>
      <c r="E12" s="11">
        <v>5.3</v>
      </c>
      <c r="F12" s="11">
        <v>3.5</v>
      </c>
    </row>
    <row r="13" spans="1:6" ht="12.75">
      <c r="A13" s="63" t="s">
        <v>196</v>
      </c>
      <c r="B13" s="11">
        <v>16.4</v>
      </c>
      <c r="C13" s="11">
        <v>12.3</v>
      </c>
      <c r="D13" s="11">
        <v>8</v>
      </c>
      <c r="E13" s="11">
        <v>7.6</v>
      </c>
      <c r="F13" s="11">
        <v>4.3</v>
      </c>
    </row>
    <row r="14" spans="1:6" ht="12.75">
      <c r="A14" s="63" t="s">
        <v>197</v>
      </c>
      <c r="B14" s="11">
        <v>19.4</v>
      </c>
      <c r="C14" s="11">
        <v>14.9</v>
      </c>
      <c r="D14" s="11">
        <v>10.3</v>
      </c>
      <c r="E14" s="11">
        <v>9.8</v>
      </c>
      <c r="F14" s="11">
        <v>6</v>
      </c>
    </row>
    <row r="15" spans="1:6" ht="12.75">
      <c r="A15" s="63" t="s">
        <v>198</v>
      </c>
      <c r="B15" s="11">
        <v>21.3</v>
      </c>
      <c r="C15" s="11">
        <v>16.3</v>
      </c>
      <c r="D15" s="11">
        <v>11.9</v>
      </c>
      <c r="E15" s="11">
        <v>11.2</v>
      </c>
      <c r="F15" s="11">
        <v>7.2</v>
      </c>
    </row>
    <row r="16" spans="1:6" ht="12.75">
      <c r="A16" s="63" t="s">
        <v>199</v>
      </c>
      <c r="B16" s="11">
        <v>22.4</v>
      </c>
      <c r="C16" s="11">
        <v>18</v>
      </c>
      <c r="D16" s="11">
        <v>13.6</v>
      </c>
      <c r="E16" s="11">
        <v>12.9</v>
      </c>
      <c r="F16" s="11">
        <v>8.6</v>
      </c>
    </row>
    <row r="17" spans="1:6" ht="12.75">
      <c r="A17" s="63" t="s">
        <v>200</v>
      </c>
      <c r="B17" s="11">
        <v>23.8</v>
      </c>
      <c r="C17" s="11">
        <v>19</v>
      </c>
      <c r="D17" s="11">
        <v>15.3</v>
      </c>
      <c r="E17" s="11">
        <v>14</v>
      </c>
      <c r="F17" s="11">
        <v>10.3</v>
      </c>
    </row>
    <row r="18" spans="1:6" ht="12.75">
      <c r="A18" s="63" t="s">
        <v>201</v>
      </c>
      <c r="B18" s="11">
        <v>24.4</v>
      </c>
      <c r="C18" s="11">
        <v>20.1</v>
      </c>
      <c r="D18" s="11">
        <v>16.5</v>
      </c>
      <c r="E18" s="11">
        <v>15.3</v>
      </c>
      <c r="F18" s="11">
        <v>10.9</v>
      </c>
    </row>
    <row r="19" spans="1:6" ht="12.75">
      <c r="A19" s="63" t="s">
        <v>202</v>
      </c>
      <c r="B19" s="11">
        <v>24.6</v>
      </c>
      <c r="C19" s="11">
        <v>21.4</v>
      </c>
      <c r="D19" s="11">
        <v>17.7</v>
      </c>
      <c r="E19" s="11">
        <v>16.5</v>
      </c>
      <c r="F19" s="11">
        <v>11.5</v>
      </c>
    </row>
    <row r="20" spans="1:6" ht="12.75">
      <c r="A20" s="63" t="s">
        <v>203</v>
      </c>
      <c r="B20" s="11">
        <v>24.6</v>
      </c>
      <c r="C20" s="11">
        <v>22.3</v>
      </c>
      <c r="D20" s="11">
        <v>18.5</v>
      </c>
      <c r="E20" s="11">
        <v>18</v>
      </c>
      <c r="F20" s="11">
        <v>12.8</v>
      </c>
    </row>
    <row r="21" spans="1:6" ht="12.75">
      <c r="A21" s="63" t="s">
        <v>204</v>
      </c>
      <c r="B21" s="11">
        <v>24.6</v>
      </c>
      <c r="C21" s="11">
        <v>23</v>
      </c>
      <c r="D21" s="11">
        <v>19.2</v>
      </c>
      <c r="E21" s="11">
        <v>18.7</v>
      </c>
      <c r="F21" s="11">
        <v>13.4</v>
      </c>
    </row>
    <row r="22" spans="1:6" ht="12.75">
      <c r="A22" s="63" t="s">
        <v>205</v>
      </c>
      <c r="B22" s="11">
        <v>24.6</v>
      </c>
      <c r="C22" s="11">
        <v>23.3</v>
      </c>
      <c r="D22" s="11">
        <v>20.5</v>
      </c>
      <c r="E22" s="11">
        <v>20.3</v>
      </c>
      <c r="F22" s="11">
        <v>14.4</v>
      </c>
    </row>
    <row r="23" spans="1:6" ht="12.75">
      <c r="A23" s="63" t="s">
        <v>206</v>
      </c>
      <c r="B23" s="11">
        <v>24.6</v>
      </c>
      <c r="C23" s="11">
        <v>23.4</v>
      </c>
      <c r="D23" s="11">
        <v>21.3</v>
      </c>
      <c r="E23" s="11">
        <v>21.6</v>
      </c>
      <c r="F23" s="11">
        <v>15.4</v>
      </c>
    </row>
    <row r="24" spans="1:6" ht="12.75">
      <c r="A24" s="63" t="s">
        <v>207</v>
      </c>
      <c r="B24" s="11">
        <v>24.6</v>
      </c>
      <c r="C24" s="11">
        <v>23.5</v>
      </c>
      <c r="D24" s="11">
        <v>22</v>
      </c>
      <c r="E24" s="11">
        <v>22.9</v>
      </c>
      <c r="F24" s="11">
        <v>16.7</v>
      </c>
    </row>
    <row r="25" spans="1:6" ht="12.75">
      <c r="A25" s="63" t="s">
        <v>208</v>
      </c>
      <c r="B25" s="11">
        <v>24.6</v>
      </c>
      <c r="C25" s="11">
        <v>23.5</v>
      </c>
      <c r="D25" s="11">
        <v>22.3</v>
      </c>
      <c r="E25" s="11">
        <v>24</v>
      </c>
      <c r="F25" s="11">
        <v>17.5</v>
      </c>
    </row>
    <row r="26" spans="1:6" ht="12.75">
      <c r="A26" s="63" t="s">
        <v>209</v>
      </c>
      <c r="B26" s="11">
        <v>24.6</v>
      </c>
      <c r="C26" s="11">
        <v>23.5</v>
      </c>
      <c r="D26" s="11">
        <v>22.7</v>
      </c>
      <c r="E26" s="11">
        <v>24.7</v>
      </c>
      <c r="F26" s="11">
        <v>18.9</v>
      </c>
    </row>
    <row r="27" spans="1:6" ht="12.75">
      <c r="A27" s="63" t="s">
        <v>210</v>
      </c>
      <c r="B27" s="11">
        <v>24.6</v>
      </c>
      <c r="C27" s="11">
        <v>23.5</v>
      </c>
      <c r="D27" s="11">
        <v>23.3</v>
      </c>
      <c r="E27" s="11">
        <v>25.7</v>
      </c>
      <c r="F27" s="11">
        <v>21</v>
      </c>
    </row>
    <row r="28" spans="1:6" ht="12.75">
      <c r="A28" s="63" t="s">
        <v>211</v>
      </c>
      <c r="B28" s="11">
        <v>24.6</v>
      </c>
      <c r="C28" s="11">
        <v>23.5</v>
      </c>
      <c r="D28" s="11">
        <v>23.3</v>
      </c>
      <c r="E28" s="11">
        <v>25.9</v>
      </c>
      <c r="F28" s="11">
        <v>22.6</v>
      </c>
    </row>
    <row r="29" spans="1:6" ht="12.75">
      <c r="A29" s="63" t="s">
        <v>212</v>
      </c>
      <c r="B29" s="11">
        <v>24.6</v>
      </c>
      <c r="C29" s="11">
        <v>23.5</v>
      </c>
      <c r="D29" s="11">
        <v>23.3</v>
      </c>
      <c r="E29" s="11">
        <v>26.6</v>
      </c>
      <c r="F29" s="11">
        <v>24.1</v>
      </c>
    </row>
    <row r="30" spans="1:6" ht="12.75">
      <c r="A30" s="63" t="s">
        <v>213</v>
      </c>
      <c r="B30" s="11">
        <v>24.6</v>
      </c>
      <c r="C30" s="11">
        <v>23.5</v>
      </c>
      <c r="D30" s="11">
        <v>23.3</v>
      </c>
      <c r="E30" s="11">
        <v>26.9</v>
      </c>
      <c r="F30" s="11">
        <v>25.3</v>
      </c>
    </row>
    <row r="31" spans="1:6" ht="12.75">
      <c r="A31" s="62" t="s">
        <v>452</v>
      </c>
      <c r="B31" s="61"/>
      <c r="C31" s="61"/>
      <c r="D31" s="61"/>
      <c r="E31" s="61"/>
      <c r="F31" s="61"/>
    </row>
    <row r="32" spans="1:6" ht="12.75">
      <c r="A32" s="61" t="s">
        <v>214</v>
      </c>
      <c r="B32" s="61"/>
      <c r="C32" s="61"/>
      <c r="D32" s="61"/>
      <c r="E32" s="61"/>
      <c r="F32" s="61"/>
    </row>
    <row r="33" spans="1:6" ht="12.75">
      <c r="A33" s="63" t="s">
        <v>193</v>
      </c>
      <c r="B33" s="11">
        <v>0</v>
      </c>
      <c r="C33" s="11">
        <v>0</v>
      </c>
      <c r="D33" s="11">
        <v>0.3</v>
      </c>
      <c r="E33" s="11">
        <v>0.2</v>
      </c>
      <c r="F33" s="11">
        <v>0.2</v>
      </c>
    </row>
    <row r="34" spans="1:6" ht="12.75">
      <c r="A34" s="63" t="s">
        <v>194</v>
      </c>
      <c r="B34" s="11">
        <v>2.7</v>
      </c>
      <c r="C34" s="11">
        <v>0.7</v>
      </c>
      <c r="D34" s="11">
        <v>1</v>
      </c>
      <c r="E34" s="11">
        <v>1.5</v>
      </c>
      <c r="F34" s="11">
        <v>0.7</v>
      </c>
    </row>
    <row r="35" spans="1:6" ht="12.75">
      <c r="A35" s="63" t="s">
        <v>195</v>
      </c>
      <c r="B35" s="11">
        <v>6.8</v>
      </c>
      <c r="C35" s="11">
        <v>3.3</v>
      </c>
      <c r="D35" s="11">
        <v>3.1</v>
      </c>
      <c r="E35" s="11">
        <v>3.1</v>
      </c>
      <c r="F35" s="11">
        <v>2.9</v>
      </c>
    </row>
    <row r="36" spans="1:6" ht="12.75">
      <c r="A36" s="63" t="s">
        <v>196</v>
      </c>
      <c r="B36" s="11">
        <v>9.6</v>
      </c>
      <c r="C36" s="11">
        <v>5.9</v>
      </c>
      <c r="D36" s="11">
        <v>4.2</v>
      </c>
      <c r="E36" s="11">
        <v>5.2</v>
      </c>
      <c r="F36" s="11">
        <v>3.7</v>
      </c>
    </row>
    <row r="37" spans="1:6" ht="12.75">
      <c r="A37" s="63" t="s">
        <v>197</v>
      </c>
      <c r="B37" s="11">
        <v>12.3</v>
      </c>
      <c r="C37" s="11">
        <v>7.2</v>
      </c>
      <c r="D37" s="11">
        <v>5.2</v>
      </c>
      <c r="E37" s="11">
        <v>6.9</v>
      </c>
      <c r="F37" s="11">
        <v>5.4</v>
      </c>
    </row>
    <row r="38" spans="1:6" ht="12.75">
      <c r="A38" s="63" t="s">
        <v>198</v>
      </c>
      <c r="B38" s="11">
        <v>13.7</v>
      </c>
      <c r="C38" s="11">
        <v>8.6</v>
      </c>
      <c r="D38" s="11">
        <v>7</v>
      </c>
      <c r="E38" s="11">
        <v>8.2</v>
      </c>
      <c r="F38" s="11">
        <v>6.8</v>
      </c>
    </row>
    <row r="39" spans="1:6" ht="12.75">
      <c r="A39" s="63" t="s">
        <v>199</v>
      </c>
      <c r="B39" s="11">
        <v>13.7</v>
      </c>
      <c r="C39" s="11">
        <v>9.9</v>
      </c>
      <c r="D39" s="11">
        <v>7.7</v>
      </c>
      <c r="E39" s="11">
        <v>10.1</v>
      </c>
      <c r="F39" s="11">
        <v>8</v>
      </c>
    </row>
    <row r="40" spans="1:6" ht="12.75">
      <c r="A40" s="63" t="s">
        <v>200</v>
      </c>
      <c r="B40" s="11">
        <v>15.1</v>
      </c>
      <c r="C40" s="11">
        <v>11.2</v>
      </c>
      <c r="D40" s="11">
        <v>10.1</v>
      </c>
      <c r="E40" s="11">
        <v>11.1</v>
      </c>
      <c r="F40" s="11">
        <v>9.3</v>
      </c>
    </row>
    <row r="41" spans="1:6" ht="12.75">
      <c r="A41" s="63" t="s">
        <v>201</v>
      </c>
      <c r="B41" s="11">
        <v>16.4</v>
      </c>
      <c r="C41" s="11">
        <v>11.8</v>
      </c>
      <c r="D41" s="11">
        <v>12.2</v>
      </c>
      <c r="E41" s="11">
        <v>12.8</v>
      </c>
      <c r="F41" s="11">
        <v>10</v>
      </c>
    </row>
    <row r="42" spans="1:6" ht="12.75">
      <c r="A42" s="63" t="s">
        <v>202</v>
      </c>
      <c r="B42" s="11">
        <v>16.4</v>
      </c>
      <c r="C42" s="11">
        <v>12.5</v>
      </c>
      <c r="D42" s="11">
        <v>12.6</v>
      </c>
      <c r="E42" s="11">
        <v>14.1</v>
      </c>
      <c r="F42" s="11">
        <v>10</v>
      </c>
    </row>
    <row r="43" spans="1:6" ht="12.75">
      <c r="A43" s="63" t="s">
        <v>203</v>
      </c>
      <c r="B43" s="11">
        <v>16.4</v>
      </c>
      <c r="C43" s="11">
        <v>13.2</v>
      </c>
      <c r="D43" s="11">
        <v>13.3</v>
      </c>
      <c r="E43" s="11">
        <v>15.3</v>
      </c>
      <c r="F43" s="11">
        <v>11.2</v>
      </c>
    </row>
    <row r="44" spans="1:6" ht="12.75">
      <c r="A44" s="63" t="s">
        <v>204</v>
      </c>
      <c r="B44" s="11">
        <v>16.4</v>
      </c>
      <c r="C44" s="11">
        <v>13.2</v>
      </c>
      <c r="D44" s="11">
        <v>13.6</v>
      </c>
      <c r="E44" s="11">
        <v>15.7</v>
      </c>
      <c r="F44" s="11">
        <v>12.2</v>
      </c>
    </row>
    <row r="45" spans="1:6" ht="12.75">
      <c r="A45" s="63" t="s">
        <v>205</v>
      </c>
      <c r="B45" s="11">
        <v>16.4</v>
      </c>
      <c r="C45" s="11">
        <v>13.2</v>
      </c>
      <c r="D45" s="11">
        <v>14.3</v>
      </c>
      <c r="E45" s="11">
        <v>16.8</v>
      </c>
      <c r="F45" s="11">
        <v>13.2</v>
      </c>
    </row>
    <row r="46" spans="1:6" ht="12.75">
      <c r="A46" s="63" t="s">
        <v>206</v>
      </c>
      <c r="B46" s="11">
        <v>16.4</v>
      </c>
      <c r="C46" s="11">
        <v>13.2</v>
      </c>
      <c r="D46" s="11">
        <v>15</v>
      </c>
      <c r="E46" s="11">
        <v>18.2</v>
      </c>
      <c r="F46" s="11">
        <v>14.1</v>
      </c>
    </row>
    <row r="47" spans="1:6" ht="12.75">
      <c r="A47" s="63" t="s">
        <v>207</v>
      </c>
      <c r="B47" s="11">
        <v>16.4</v>
      </c>
      <c r="C47" s="11">
        <v>13.2</v>
      </c>
      <c r="D47" s="11">
        <v>15.4</v>
      </c>
      <c r="E47" s="11">
        <v>19.7</v>
      </c>
      <c r="F47" s="11">
        <v>15.1</v>
      </c>
    </row>
    <row r="48" spans="1:6" ht="12.75">
      <c r="A48" s="63" t="s">
        <v>208</v>
      </c>
      <c r="B48" s="11">
        <v>16.4</v>
      </c>
      <c r="C48" s="11">
        <v>13.2</v>
      </c>
      <c r="D48" s="11">
        <v>16.1</v>
      </c>
      <c r="E48" s="11">
        <v>21</v>
      </c>
      <c r="F48" s="11">
        <v>16.3</v>
      </c>
    </row>
    <row r="49" spans="1:6" ht="12.75">
      <c r="A49" s="63" t="s">
        <v>209</v>
      </c>
      <c r="B49" s="11">
        <v>16.4</v>
      </c>
      <c r="C49" s="11">
        <v>13.2</v>
      </c>
      <c r="D49" s="11">
        <v>17.1</v>
      </c>
      <c r="E49" s="11">
        <v>22.2</v>
      </c>
      <c r="F49" s="11">
        <v>18</v>
      </c>
    </row>
    <row r="50" spans="1:6" ht="12.75">
      <c r="A50" s="63" t="s">
        <v>210</v>
      </c>
      <c r="B50" s="11">
        <v>16.4</v>
      </c>
      <c r="C50" s="11">
        <v>13.2</v>
      </c>
      <c r="D50" s="11">
        <v>17.8</v>
      </c>
      <c r="E50" s="11">
        <v>23.1</v>
      </c>
      <c r="F50" s="11">
        <v>19.5</v>
      </c>
    </row>
    <row r="51" spans="1:6" ht="12.75">
      <c r="A51" s="63" t="s">
        <v>211</v>
      </c>
      <c r="B51" s="11">
        <v>16.4</v>
      </c>
      <c r="C51" s="11">
        <v>13.2</v>
      </c>
      <c r="D51" s="11">
        <v>18.2</v>
      </c>
      <c r="E51" s="11">
        <v>23.5</v>
      </c>
      <c r="F51" s="11">
        <v>21.2</v>
      </c>
    </row>
    <row r="52" spans="1:6" ht="12.75">
      <c r="A52" s="63" t="s">
        <v>212</v>
      </c>
      <c r="B52" s="11">
        <v>16.4</v>
      </c>
      <c r="C52" s="11">
        <v>13.2</v>
      </c>
      <c r="D52" s="11">
        <v>18.2</v>
      </c>
      <c r="E52" s="11">
        <v>24.5</v>
      </c>
      <c r="F52" s="11">
        <v>22.4</v>
      </c>
    </row>
    <row r="53" spans="1:6" ht="12.75">
      <c r="A53" s="64" t="s">
        <v>213</v>
      </c>
      <c r="B53" s="11">
        <v>16.4</v>
      </c>
      <c r="C53" s="11">
        <v>13.2</v>
      </c>
      <c r="D53" s="11">
        <v>18.2</v>
      </c>
      <c r="E53" s="11">
        <v>24.7</v>
      </c>
      <c r="F53" s="11">
        <v>23.7</v>
      </c>
    </row>
    <row r="54" spans="1:6" ht="12.75">
      <c r="A54" s="62" t="s">
        <v>453</v>
      </c>
      <c r="B54" s="61"/>
      <c r="C54" s="61"/>
      <c r="D54" s="61"/>
      <c r="E54" s="61"/>
      <c r="F54" s="61"/>
    </row>
    <row r="55" spans="1:6" ht="14.25">
      <c r="A55" s="61" t="s">
        <v>448</v>
      </c>
      <c r="B55" s="61"/>
      <c r="C55" s="61"/>
      <c r="D55" s="61"/>
      <c r="E55" s="61"/>
      <c r="F55" s="61"/>
    </row>
    <row r="56" spans="1:6" ht="12.75">
      <c r="A56" s="63" t="s">
        <v>193</v>
      </c>
      <c r="B56" s="11">
        <v>3.6</v>
      </c>
      <c r="C56" s="11">
        <v>2</v>
      </c>
      <c r="D56" s="11">
        <v>1.7</v>
      </c>
      <c r="E56" s="11">
        <v>3.2</v>
      </c>
      <c r="F56" s="11">
        <v>1.3</v>
      </c>
    </row>
    <row r="57" spans="1:6" ht="12.75">
      <c r="A57" s="63" t="s">
        <v>194</v>
      </c>
      <c r="B57" s="11">
        <v>8.1</v>
      </c>
      <c r="C57" s="11">
        <v>5.4</v>
      </c>
      <c r="D57" s="11">
        <v>4.4</v>
      </c>
      <c r="E57" s="11">
        <v>6.3</v>
      </c>
      <c r="F57" s="11">
        <v>3.9</v>
      </c>
    </row>
    <row r="58" spans="1:6" ht="12.75">
      <c r="A58" s="63" t="s">
        <v>195</v>
      </c>
      <c r="B58" s="11">
        <v>11.9</v>
      </c>
      <c r="C58" s="11">
        <v>8.3</v>
      </c>
      <c r="D58" s="11">
        <v>6.7</v>
      </c>
      <c r="E58" s="11">
        <v>8.4</v>
      </c>
      <c r="F58" s="11">
        <v>5.3</v>
      </c>
    </row>
    <row r="59" spans="1:6" ht="12.75">
      <c r="A59" s="63" t="s">
        <v>196</v>
      </c>
      <c r="B59" s="11">
        <v>15.3</v>
      </c>
      <c r="C59" s="11">
        <v>11</v>
      </c>
      <c r="D59" s="11">
        <v>8.9</v>
      </c>
      <c r="E59" s="11">
        <v>10</v>
      </c>
      <c r="F59" s="11">
        <v>5.3</v>
      </c>
    </row>
    <row r="60" spans="1:6" ht="12.75">
      <c r="A60" s="63" t="s">
        <v>197</v>
      </c>
      <c r="B60" s="11">
        <v>17.8</v>
      </c>
      <c r="C60" s="11">
        <v>13</v>
      </c>
      <c r="D60" s="11">
        <v>10.1</v>
      </c>
      <c r="E60" s="11">
        <v>12.1</v>
      </c>
      <c r="F60" s="11">
        <v>6.6</v>
      </c>
    </row>
    <row r="61" spans="1:6" ht="12.75">
      <c r="A61" s="63" t="s">
        <v>198</v>
      </c>
      <c r="B61" s="11">
        <v>19.1</v>
      </c>
      <c r="C61" s="11">
        <v>13.7</v>
      </c>
      <c r="D61" s="11">
        <v>10.6</v>
      </c>
      <c r="E61" s="11">
        <v>12.6</v>
      </c>
      <c r="F61" s="11">
        <v>6.6</v>
      </c>
    </row>
    <row r="62" spans="1:6" ht="12.75">
      <c r="A62" s="63" t="s">
        <v>199</v>
      </c>
      <c r="B62" s="11">
        <v>19.8</v>
      </c>
      <c r="C62" s="11">
        <v>14.1</v>
      </c>
      <c r="D62" s="11">
        <v>11.1</v>
      </c>
      <c r="E62" s="11">
        <v>13.7</v>
      </c>
      <c r="F62" s="11">
        <v>6.6</v>
      </c>
    </row>
    <row r="63" spans="1:6" ht="12.75">
      <c r="A63" s="63" t="s">
        <v>200</v>
      </c>
      <c r="B63" s="11">
        <v>20.4</v>
      </c>
      <c r="C63" s="11">
        <v>14.5</v>
      </c>
      <c r="D63" s="11">
        <v>11.1</v>
      </c>
      <c r="E63" s="11">
        <v>13.7</v>
      </c>
      <c r="F63" s="11">
        <v>6.6</v>
      </c>
    </row>
    <row r="64" spans="1:6" ht="12.75">
      <c r="A64" s="63" t="s">
        <v>201</v>
      </c>
      <c r="B64" s="11">
        <v>20.4</v>
      </c>
      <c r="C64" s="11">
        <v>14.6</v>
      </c>
      <c r="D64" s="11">
        <v>11.4</v>
      </c>
      <c r="E64" s="11">
        <v>13.7</v>
      </c>
      <c r="F64" s="11">
        <v>6.6</v>
      </c>
    </row>
    <row r="65" spans="1:6" ht="12.75">
      <c r="A65" s="63" t="s">
        <v>202</v>
      </c>
      <c r="B65" s="11">
        <v>20.4</v>
      </c>
      <c r="C65" s="11">
        <v>15.2</v>
      </c>
      <c r="D65" s="11">
        <v>11.9</v>
      </c>
      <c r="E65" s="11">
        <v>13.7</v>
      </c>
      <c r="F65" s="11">
        <v>7.9</v>
      </c>
    </row>
    <row r="66" spans="1:6" ht="12.75">
      <c r="A66" s="63" t="s">
        <v>203</v>
      </c>
      <c r="B66" s="11">
        <v>20.4</v>
      </c>
      <c r="C66" s="11">
        <v>15.6</v>
      </c>
      <c r="D66" s="11">
        <v>12.1</v>
      </c>
      <c r="E66" s="11">
        <v>13.7</v>
      </c>
      <c r="F66" s="11">
        <v>7.9</v>
      </c>
    </row>
    <row r="67" spans="1:6" ht="12.75">
      <c r="A67" s="63" t="s">
        <v>204</v>
      </c>
      <c r="B67" s="11">
        <v>20.4</v>
      </c>
      <c r="C67" s="11">
        <v>15.9</v>
      </c>
      <c r="D67" s="11">
        <v>12.6</v>
      </c>
      <c r="E67" s="11">
        <v>14.2</v>
      </c>
      <c r="F67" s="11">
        <v>7.9</v>
      </c>
    </row>
    <row r="68" spans="1:6" ht="12.75">
      <c r="A68" s="63" t="s">
        <v>205</v>
      </c>
      <c r="B68" s="11">
        <v>20.4</v>
      </c>
      <c r="C68" s="11">
        <v>16.1</v>
      </c>
      <c r="D68" s="11">
        <v>13.1</v>
      </c>
      <c r="E68" s="11">
        <v>14.2</v>
      </c>
      <c r="F68" s="11">
        <v>7.9</v>
      </c>
    </row>
    <row r="69" spans="1:6" ht="12.75">
      <c r="A69" s="63" t="s">
        <v>206</v>
      </c>
      <c r="B69" s="11">
        <v>20.4</v>
      </c>
      <c r="C69" s="11">
        <v>16.1</v>
      </c>
      <c r="D69" s="11">
        <v>13.1</v>
      </c>
      <c r="E69" s="11">
        <v>14.7</v>
      </c>
      <c r="F69" s="11">
        <v>7.9</v>
      </c>
    </row>
    <row r="70" spans="1:6" ht="12.75">
      <c r="A70" s="63" t="s">
        <v>207</v>
      </c>
      <c r="B70" s="11">
        <v>20.4</v>
      </c>
      <c r="C70" s="11">
        <v>16.1</v>
      </c>
      <c r="D70" s="11">
        <v>13.3</v>
      </c>
      <c r="E70" s="11">
        <v>14.7</v>
      </c>
      <c r="F70" s="11">
        <v>7.9</v>
      </c>
    </row>
    <row r="71" spans="1:6" ht="12.75">
      <c r="A71" s="63" t="s">
        <v>208</v>
      </c>
      <c r="B71" s="11">
        <v>20.4</v>
      </c>
      <c r="C71" s="11">
        <v>16.1</v>
      </c>
      <c r="D71" s="11">
        <v>13.3</v>
      </c>
      <c r="E71" s="11">
        <v>14.7</v>
      </c>
      <c r="F71" s="11">
        <v>7.9</v>
      </c>
    </row>
    <row r="72" spans="1:6" ht="12.75">
      <c r="A72" s="63" t="s">
        <v>209</v>
      </c>
      <c r="B72" s="11">
        <v>20.4</v>
      </c>
      <c r="C72" s="11">
        <v>16.1</v>
      </c>
      <c r="D72" s="11">
        <v>13.3</v>
      </c>
      <c r="E72" s="11">
        <v>14.7</v>
      </c>
      <c r="F72" s="11">
        <v>7.9</v>
      </c>
    </row>
    <row r="73" spans="1:6" ht="12.75">
      <c r="A73" s="63" t="s">
        <v>210</v>
      </c>
      <c r="B73" s="11">
        <v>20.4</v>
      </c>
      <c r="C73" s="11">
        <v>16.1</v>
      </c>
      <c r="D73" s="11">
        <v>13.3</v>
      </c>
      <c r="E73" s="11">
        <v>14.7</v>
      </c>
      <c r="F73" s="11">
        <v>9.2</v>
      </c>
    </row>
    <row r="74" spans="1:6" ht="12.75">
      <c r="A74" s="63" t="s">
        <v>211</v>
      </c>
      <c r="B74" s="11">
        <v>20.4</v>
      </c>
      <c r="C74" s="11">
        <v>16.1</v>
      </c>
      <c r="D74" s="11">
        <v>13.3</v>
      </c>
      <c r="E74" s="11">
        <v>14.7</v>
      </c>
      <c r="F74" s="11">
        <v>9.2</v>
      </c>
    </row>
    <row r="75" spans="1:6" ht="12.75">
      <c r="A75" s="63" t="s">
        <v>212</v>
      </c>
      <c r="B75" s="11">
        <v>20.4</v>
      </c>
      <c r="C75" s="11">
        <v>16.1</v>
      </c>
      <c r="D75" s="11">
        <v>13.3</v>
      </c>
      <c r="E75" s="11">
        <v>14.7</v>
      </c>
      <c r="F75" s="11">
        <v>9.2</v>
      </c>
    </row>
    <row r="76" spans="1:6" ht="12.75">
      <c r="A76" s="63" t="s">
        <v>213</v>
      </c>
      <c r="B76" s="11">
        <v>20.4</v>
      </c>
      <c r="C76" s="11">
        <v>16.1</v>
      </c>
      <c r="D76" s="11">
        <v>13.3</v>
      </c>
      <c r="E76" s="11">
        <v>14.7</v>
      </c>
      <c r="F76" s="11">
        <v>9.2</v>
      </c>
    </row>
    <row r="77" spans="1:6" ht="12.75">
      <c r="A77" s="62" t="s">
        <v>454</v>
      </c>
      <c r="B77" s="61"/>
      <c r="C77" s="61"/>
      <c r="D77" s="61"/>
      <c r="E77" s="61"/>
      <c r="F77" s="61"/>
    </row>
    <row r="78" spans="1:6" ht="12.75">
      <c r="A78" s="61" t="s">
        <v>215</v>
      </c>
      <c r="B78" s="61"/>
      <c r="C78" s="61"/>
      <c r="D78" s="61"/>
      <c r="E78" s="61"/>
      <c r="F78" s="61"/>
    </row>
    <row r="79" spans="1:6" ht="12.75">
      <c r="A79" s="63" t="s">
        <v>193</v>
      </c>
      <c r="B79" s="11">
        <v>0.4</v>
      </c>
      <c r="C79" s="11">
        <v>0.5</v>
      </c>
      <c r="D79" s="11">
        <v>0.3</v>
      </c>
      <c r="E79" s="11">
        <v>2.1</v>
      </c>
      <c r="F79" s="11">
        <v>0</v>
      </c>
    </row>
    <row r="80" spans="1:6" ht="12.75">
      <c r="A80" s="63" t="s">
        <v>194</v>
      </c>
      <c r="B80" s="11">
        <v>2.1</v>
      </c>
      <c r="C80" s="11">
        <v>2.3</v>
      </c>
      <c r="D80" s="11">
        <v>0.3</v>
      </c>
      <c r="E80" s="11">
        <v>3.4</v>
      </c>
      <c r="F80" s="11">
        <v>0</v>
      </c>
    </row>
    <row r="81" spans="1:6" ht="12.75">
      <c r="A81" s="63" t="s">
        <v>195</v>
      </c>
      <c r="B81" s="11">
        <v>3.9</v>
      </c>
      <c r="C81" s="11">
        <v>4.1</v>
      </c>
      <c r="D81" s="11">
        <v>3.7</v>
      </c>
      <c r="E81" s="11">
        <v>5.5</v>
      </c>
      <c r="F81" s="11">
        <v>1.5</v>
      </c>
    </row>
    <row r="82" spans="1:6" ht="12.75">
      <c r="A82" s="63" t="s">
        <v>196</v>
      </c>
      <c r="B82" s="11">
        <v>5.3</v>
      </c>
      <c r="C82" s="11">
        <v>6.6</v>
      </c>
      <c r="D82" s="11">
        <v>6.1</v>
      </c>
      <c r="E82" s="11">
        <v>6.8</v>
      </c>
      <c r="F82" s="11">
        <v>1.5</v>
      </c>
    </row>
    <row r="83" spans="1:6" ht="12.75">
      <c r="A83" s="63" t="s">
        <v>197</v>
      </c>
      <c r="B83" s="11">
        <v>7.7</v>
      </c>
      <c r="C83" s="11">
        <v>8.2</v>
      </c>
      <c r="D83" s="11">
        <v>7.3</v>
      </c>
      <c r="E83" s="11">
        <v>8.2</v>
      </c>
      <c r="F83" s="11">
        <v>3</v>
      </c>
    </row>
    <row r="84" spans="1:6" ht="12.75">
      <c r="A84" s="63" t="s">
        <v>198</v>
      </c>
      <c r="B84" s="11">
        <v>8.5</v>
      </c>
      <c r="C84" s="11">
        <v>9.9</v>
      </c>
      <c r="D84" s="11">
        <v>8.6</v>
      </c>
      <c r="E84" s="11">
        <v>10.3</v>
      </c>
      <c r="F84" s="11">
        <v>6.1</v>
      </c>
    </row>
    <row r="85" spans="1:6" ht="12.75">
      <c r="A85" s="63" t="s">
        <v>199</v>
      </c>
      <c r="B85" s="11">
        <v>8.8</v>
      </c>
      <c r="C85" s="11">
        <v>11</v>
      </c>
      <c r="D85" s="11">
        <v>9.8</v>
      </c>
      <c r="E85" s="11">
        <v>11.6</v>
      </c>
      <c r="F85" s="11">
        <v>12.1</v>
      </c>
    </row>
    <row r="86" spans="1:6" ht="12.75">
      <c r="A86" s="63" t="s">
        <v>200</v>
      </c>
      <c r="B86" s="11">
        <v>9.5</v>
      </c>
      <c r="C86" s="11">
        <v>12.5</v>
      </c>
      <c r="D86" s="11">
        <v>10.4</v>
      </c>
      <c r="E86" s="11">
        <v>12.3</v>
      </c>
      <c r="F86" s="11">
        <v>12.1</v>
      </c>
    </row>
    <row r="87" spans="1:6" ht="12.75">
      <c r="A87" s="63" t="s">
        <v>201</v>
      </c>
      <c r="B87" s="11">
        <v>9.9</v>
      </c>
      <c r="C87" s="11">
        <v>13.3</v>
      </c>
      <c r="D87" s="11">
        <v>11.9</v>
      </c>
      <c r="E87" s="11">
        <v>15.1</v>
      </c>
      <c r="F87" s="11">
        <v>12.1</v>
      </c>
    </row>
    <row r="88" spans="1:6" ht="12.75">
      <c r="A88" s="63" t="s">
        <v>202</v>
      </c>
      <c r="B88" s="11">
        <v>9.9</v>
      </c>
      <c r="C88" s="11">
        <v>14</v>
      </c>
      <c r="D88" s="11">
        <v>13.5</v>
      </c>
      <c r="E88" s="11">
        <v>16.4</v>
      </c>
      <c r="F88" s="11">
        <v>12.1</v>
      </c>
    </row>
    <row r="89" spans="1:6" ht="12.75">
      <c r="A89" s="63" t="s">
        <v>203</v>
      </c>
      <c r="B89" s="11">
        <v>9.9</v>
      </c>
      <c r="C89" s="11">
        <v>14</v>
      </c>
      <c r="D89" s="11">
        <v>14.4</v>
      </c>
      <c r="E89" s="11">
        <v>17.1</v>
      </c>
      <c r="F89" s="11">
        <v>13.6</v>
      </c>
    </row>
    <row r="90" spans="1:6" ht="12.75">
      <c r="A90" s="63" t="s">
        <v>204</v>
      </c>
      <c r="B90" s="11">
        <v>9.9</v>
      </c>
      <c r="C90" s="11">
        <v>14</v>
      </c>
      <c r="D90" s="11">
        <v>14.7</v>
      </c>
      <c r="E90" s="11">
        <v>19.2</v>
      </c>
      <c r="F90" s="11">
        <v>13.6</v>
      </c>
    </row>
    <row r="91" spans="1:6" ht="12.75">
      <c r="A91" s="63" t="s">
        <v>205</v>
      </c>
      <c r="B91" s="11">
        <v>9.9</v>
      </c>
      <c r="C91" s="11">
        <v>14.3</v>
      </c>
      <c r="D91" s="11">
        <v>15.9</v>
      </c>
      <c r="E91" s="11">
        <v>21.2</v>
      </c>
      <c r="F91" s="11">
        <v>13.6</v>
      </c>
    </row>
    <row r="92" spans="1:6" ht="12.75">
      <c r="A92" s="63" t="s">
        <v>206</v>
      </c>
      <c r="B92" s="11">
        <v>9.9</v>
      </c>
      <c r="C92" s="11">
        <v>14.3</v>
      </c>
      <c r="D92" s="11">
        <v>16.5</v>
      </c>
      <c r="E92" s="11">
        <v>21.2</v>
      </c>
      <c r="F92" s="11">
        <v>16.7</v>
      </c>
    </row>
    <row r="93" spans="1:6" ht="12.75">
      <c r="A93" s="63" t="s">
        <v>207</v>
      </c>
      <c r="B93" s="11">
        <v>9.9</v>
      </c>
      <c r="C93" s="11">
        <v>14.3</v>
      </c>
      <c r="D93" s="11">
        <v>16.5</v>
      </c>
      <c r="E93" s="11">
        <v>21.2</v>
      </c>
      <c r="F93" s="11">
        <v>19.7</v>
      </c>
    </row>
    <row r="94" spans="1:6" ht="12.75">
      <c r="A94" s="63" t="s">
        <v>208</v>
      </c>
      <c r="B94" s="11">
        <v>9.9</v>
      </c>
      <c r="C94" s="11">
        <v>14.3</v>
      </c>
      <c r="D94" s="11">
        <v>16.8</v>
      </c>
      <c r="E94" s="11">
        <v>21.9</v>
      </c>
      <c r="F94" s="11">
        <v>19.7</v>
      </c>
    </row>
    <row r="95" spans="1:6" ht="12.75">
      <c r="A95" s="63" t="s">
        <v>209</v>
      </c>
      <c r="B95" s="11">
        <v>9.9</v>
      </c>
      <c r="C95" s="11">
        <v>14.3</v>
      </c>
      <c r="D95" s="11">
        <v>16.8</v>
      </c>
      <c r="E95" s="11">
        <v>23.3</v>
      </c>
      <c r="F95" s="11">
        <v>22.7</v>
      </c>
    </row>
    <row r="96" spans="1:6" ht="12.75">
      <c r="A96" s="63" t="s">
        <v>210</v>
      </c>
      <c r="B96" s="11">
        <v>9.9</v>
      </c>
      <c r="C96" s="11">
        <v>14.3</v>
      </c>
      <c r="D96" s="11">
        <v>16.8</v>
      </c>
      <c r="E96" s="11">
        <v>23.3</v>
      </c>
      <c r="F96" s="11">
        <v>22.7</v>
      </c>
    </row>
    <row r="97" spans="1:6" ht="12.75">
      <c r="A97" s="63" t="s">
        <v>211</v>
      </c>
      <c r="B97" s="11">
        <v>9.9</v>
      </c>
      <c r="C97" s="11">
        <v>14.3</v>
      </c>
      <c r="D97" s="11">
        <v>16.8</v>
      </c>
      <c r="E97" s="11">
        <v>23.3</v>
      </c>
      <c r="F97" s="11">
        <v>24.2</v>
      </c>
    </row>
    <row r="98" spans="1:6" ht="12.75">
      <c r="A98" s="63" t="s">
        <v>212</v>
      </c>
      <c r="B98" s="11">
        <v>9.9</v>
      </c>
      <c r="C98" s="11">
        <v>14.3</v>
      </c>
      <c r="D98" s="11">
        <v>16.8</v>
      </c>
      <c r="E98" s="11">
        <v>24</v>
      </c>
      <c r="F98" s="11">
        <v>28.8</v>
      </c>
    </row>
    <row r="99" spans="1:6" ht="12.75">
      <c r="A99" s="63" t="s">
        <v>213</v>
      </c>
      <c r="B99" s="11">
        <v>9.9</v>
      </c>
      <c r="C99" s="11">
        <v>14.3</v>
      </c>
      <c r="D99" s="11">
        <v>16.8</v>
      </c>
      <c r="E99" s="11">
        <v>24</v>
      </c>
      <c r="F99" s="11">
        <v>28.8</v>
      </c>
    </row>
    <row r="100" ht="12.75">
      <c r="A100" s="65" t="s">
        <v>450</v>
      </c>
    </row>
    <row r="101" ht="12.75">
      <c r="A101" s="57" t="s">
        <v>216</v>
      </c>
    </row>
    <row r="102" spans="1:6" ht="12.75">
      <c r="A102" s="57" t="s">
        <v>217</v>
      </c>
      <c r="B102" s="11">
        <v>0</v>
      </c>
      <c r="C102" s="11">
        <v>0</v>
      </c>
      <c r="D102" s="11">
        <v>0.1</v>
      </c>
      <c r="E102" s="11">
        <v>0.2</v>
      </c>
      <c r="F102" s="11">
        <v>0.3</v>
      </c>
    </row>
    <row r="103" spans="1:6" ht="12.75">
      <c r="A103" s="57" t="s">
        <v>218</v>
      </c>
      <c r="B103" s="11">
        <v>0.2</v>
      </c>
      <c r="C103" s="11">
        <v>0.2</v>
      </c>
      <c r="D103" s="11">
        <v>0.1</v>
      </c>
      <c r="E103" s="11">
        <v>0.1</v>
      </c>
      <c r="F103" s="11">
        <v>0</v>
      </c>
    </row>
    <row r="104" ht="12.75">
      <c r="A104" s="57" t="s">
        <v>219</v>
      </c>
    </row>
    <row r="105" spans="1:6" ht="12.75">
      <c r="A105" s="57" t="s">
        <v>220</v>
      </c>
      <c r="B105" s="11">
        <v>0</v>
      </c>
      <c r="C105" s="11">
        <v>0.1</v>
      </c>
      <c r="D105" s="11">
        <v>0.1</v>
      </c>
      <c r="E105" s="11">
        <v>0.1</v>
      </c>
      <c r="F105" s="11">
        <v>0.1</v>
      </c>
    </row>
    <row r="106" spans="1:6" ht="12.75">
      <c r="A106" s="60" t="s">
        <v>221</v>
      </c>
      <c r="B106" s="26">
        <v>0.3</v>
      </c>
      <c r="C106" s="26">
        <v>0.3</v>
      </c>
      <c r="D106" s="26">
        <v>0.3</v>
      </c>
      <c r="E106" s="26">
        <v>0.3</v>
      </c>
      <c r="F106" s="26">
        <v>0.4</v>
      </c>
    </row>
    <row r="107" ht="14.25">
      <c r="A107" s="57" t="s">
        <v>4</v>
      </c>
    </row>
    <row r="108" ht="12.75">
      <c r="A108" s="57" t="s">
        <v>5</v>
      </c>
    </row>
    <row r="109" ht="12.75">
      <c r="A109" s="57" t="s">
        <v>6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  <rowBreaks count="1" manualBreakCount="1">
    <brk id="53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5"/>
  <sheetViews>
    <sheetView zoomScale="75" zoomScaleNormal="75" workbookViewId="0" topLeftCell="A1">
      <selection activeCell="A1" sqref="A1:D1"/>
    </sheetView>
  </sheetViews>
  <sheetFormatPr defaultColWidth="9.33203125" defaultRowHeight="12.75"/>
  <cols>
    <col min="1" max="1" width="78.33203125" style="11" customWidth="1"/>
    <col min="2" max="4" width="10.83203125" style="11" customWidth="1"/>
    <col min="5" max="14" width="8.83203125" style="11" customWidth="1"/>
    <col min="15" max="54" width="10.83203125" style="11" customWidth="1"/>
    <col min="55" max="16384" width="78.16015625" style="11" customWidth="1"/>
  </cols>
  <sheetData>
    <row r="1" spans="1:4" ht="12.75">
      <c r="A1" s="122" t="s">
        <v>222</v>
      </c>
      <c r="B1" s="118"/>
      <c r="C1" s="118"/>
      <c r="D1" s="118"/>
    </row>
    <row r="2" spans="1:4" ht="12.75">
      <c r="A2" s="122" t="s">
        <v>223</v>
      </c>
      <c r="B2" s="118"/>
      <c r="C2" s="118"/>
      <c r="D2" s="118"/>
    </row>
    <row r="3" spans="1:4" ht="12.75">
      <c r="A3" s="46"/>
      <c r="B3" s="83"/>
      <c r="C3" s="83"/>
      <c r="D3" s="26"/>
    </row>
    <row r="4" spans="1:4" ht="12.75">
      <c r="A4" s="22"/>
      <c r="B4" s="30" t="s">
        <v>136</v>
      </c>
      <c r="C4" s="30"/>
      <c r="D4" s="22"/>
    </row>
    <row r="5" spans="1:4" ht="12.75">
      <c r="A5" s="26"/>
      <c r="B5" s="26" t="s">
        <v>119</v>
      </c>
      <c r="C5" s="26" t="s">
        <v>121</v>
      </c>
      <c r="D5" s="26" t="s">
        <v>123</v>
      </c>
    </row>
    <row r="6" spans="1:3" ht="12.75">
      <c r="A6" s="24"/>
      <c r="B6" s="47" t="s">
        <v>137</v>
      </c>
      <c r="C6" s="47"/>
    </row>
    <row r="7" spans="1:4" ht="12.75">
      <c r="A7" s="26"/>
      <c r="B7" s="26" t="s">
        <v>152</v>
      </c>
      <c r="C7" s="26" t="s">
        <v>153</v>
      </c>
      <c r="D7" s="26" t="s">
        <v>154</v>
      </c>
    </row>
    <row r="8" spans="1:3" ht="12.75">
      <c r="A8" s="55" t="s">
        <v>445</v>
      </c>
      <c r="B8" s="24"/>
      <c r="C8" s="24"/>
    </row>
    <row r="9" spans="1:3" ht="12.75">
      <c r="A9" s="24" t="s">
        <v>224</v>
      </c>
      <c r="B9" s="24"/>
      <c r="C9" s="24"/>
    </row>
    <row r="10" spans="1:4" ht="12.75">
      <c r="A10" s="25" t="s">
        <v>193</v>
      </c>
      <c r="B10" s="11">
        <v>0</v>
      </c>
      <c r="C10" s="11">
        <v>0</v>
      </c>
      <c r="D10" s="11">
        <v>0.2</v>
      </c>
    </row>
    <row r="11" spans="1:4" ht="12.75">
      <c r="A11" s="25" t="s">
        <v>194</v>
      </c>
      <c r="B11" s="11">
        <v>0</v>
      </c>
      <c r="C11" s="11">
        <v>0</v>
      </c>
      <c r="D11" s="11">
        <v>0.2</v>
      </c>
    </row>
    <row r="12" spans="1:4" ht="12.75">
      <c r="A12" s="25" t="s">
        <v>195</v>
      </c>
      <c r="B12" s="11">
        <v>0</v>
      </c>
      <c r="C12" s="11">
        <v>2.8</v>
      </c>
      <c r="D12" s="11">
        <v>1.2</v>
      </c>
    </row>
    <row r="13" spans="1:4" ht="12.75">
      <c r="A13" s="25" t="s">
        <v>196</v>
      </c>
      <c r="B13" s="11">
        <v>0</v>
      </c>
      <c r="C13" s="11">
        <v>2.8</v>
      </c>
      <c r="D13" s="11">
        <v>2.5</v>
      </c>
    </row>
    <row r="14" spans="1:4" ht="12.75">
      <c r="A14" s="25" t="s">
        <v>197</v>
      </c>
      <c r="B14" s="11">
        <v>0</v>
      </c>
      <c r="C14" s="11">
        <v>4.3</v>
      </c>
      <c r="D14" s="11">
        <v>3.3</v>
      </c>
    </row>
    <row r="15" spans="1:4" ht="12.75">
      <c r="A15" s="25" t="s">
        <v>198</v>
      </c>
      <c r="B15" s="11">
        <v>4.9</v>
      </c>
      <c r="C15" s="11">
        <v>5.7</v>
      </c>
      <c r="D15" s="11">
        <v>4.1</v>
      </c>
    </row>
    <row r="16" spans="1:4" ht="12.75">
      <c r="A16" s="25" t="s">
        <v>199</v>
      </c>
      <c r="B16" s="11">
        <v>4.9</v>
      </c>
      <c r="C16" s="11">
        <v>5.7</v>
      </c>
      <c r="D16" s="11">
        <v>6.1</v>
      </c>
    </row>
    <row r="17" spans="1:4" ht="12.75">
      <c r="A17" s="25" t="s">
        <v>200</v>
      </c>
      <c r="B17" s="11">
        <v>4.9</v>
      </c>
      <c r="C17" s="11">
        <v>5.7</v>
      </c>
      <c r="D17" s="11">
        <v>7.2</v>
      </c>
    </row>
    <row r="18" spans="1:4" ht="12.75">
      <c r="A18" s="25" t="s">
        <v>201</v>
      </c>
      <c r="B18" s="11">
        <v>4.9</v>
      </c>
      <c r="C18" s="11">
        <v>5.7</v>
      </c>
      <c r="D18" s="11">
        <v>8.6</v>
      </c>
    </row>
    <row r="19" spans="1:4" ht="12.75">
      <c r="A19" s="25" t="s">
        <v>202</v>
      </c>
      <c r="B19" s="11">
        <v>4.9</v>
      </c>
      <c r="C19" s="11">
        <v>5.7</v>
      </c>
      <c r="D19" s="11">
        <v>10.2</v>
      </c>
    </row>
    <row r="20" spans="1:4" ht="12.75">
      <c r="A20" s="25" t="s">
        <v>203</v>
      </c>
      <c r="B20" s="11">
        <v>4.9</v>
      </c>
      <c r="C20" s="11">
        <v>7.1</v>
      </c>
      <c r="D20" s="11">
        <v>11.5</v>
      </c>
    </row>
    <row r="21" spans="1:4" ht="12.75">
      <c r="A21" s="25" t="s">
        <v>204</v>
      </c>
      <c r="B21" s="11">
        <v>4.9</v>
      </c>
      <c r="C21" s="11">
        <v>8.5</v>
      </c>
      <c r="D21" s="11">
        <v>11.7</v>
      </c>
    </row>
    <row r="22" spans="1:4" ht="12.75">
      <c r="A22" s="25" t="s">
        <v>205</v>
      </c>
      <c r="B22" s="11">
        <v>4.9</v>
      </c>
      <c r="C22" s="11">
        <v>8.5</v>
      </c>
      <c r="D22" s="11">
        <v>12.8</v>
      </c>
    </row>
    <row r="23" spans="1:4" ht="12.75">
      <c r="A23" s="25" t="s">
        <v>206</v>
      </c>
      <c r="B23" s="11">
        <v>4.9</v>
      </c>
      <c r="C23" s="11">
        <v>8.5</v>
      </c>
      <c r="D23" s="11">
        <v>13.8</v>
      </c>
    </row>
    <row r="24" spans="1:4" ht="12.75">
      <c r="A24" s="25" t="s">
        <v>207</v>
      </c>
      <c r="B24" s="11">
        <v>4.9</v>
      </c>
      <c r="C24" s="11">
        <v>8.5</v>
      </c>
      <c r="D24" s="11">
        <v>16.1</v>
      </c>
    </row>
    <row r="25" spans="1:4" ht="12.75">
      <c r="A25" s="25" t="s">
        <v>208</v>
      </c>
      <c r="B25" s="11">
        <v>4.9</v>
      </c>
      <c r="C25" s="11">
        <v>8.5</v>
      </c>
      <c r="D25" s="11">
        <v>16.8</v>
      </c>
    </row>
    <row r="26" spans="1:4" ht="12.75">
      <c r="A26" s="25" t="s">
        <v>209</v>
      </c>
      <c r="B26" s="11">
        <v>4.9</v>
      </c>
      <c r="C26" s="11">
        <v>8.5</v>
      </c>
      <c r="D26" s="11">
        <v>17.9</v>
      </c>
    </row>
    <row r="27" spans="1:4" ht="12.75">
      <c r="A27" s="25" t="s">
        <v>210</v>
      </c>
      <c r="B27" s="11">
        <v>4.9</v>
      </c>
      <c r="C27" s="11">
        <v>8.5</v>
      </c>
      <c r="D27" s="11">
        <v>19.2</v>
      </c>
    </row>
    <row r="28" spans="1:4" ht="12.75">
      <c r="A28" s="25" t="s">
        <v>211</v>
      </c>
      <c r="B28" s="11">
        <v>4.9</v>
      </c>
      <c r="C28" s="11">
        <v>8.5</v>
      </c>
      <c r="D28" s="11">
        <v>20.2</v>
      </c>
    </row>
    <row r="29" spans="1:4" ht="12.75">
      <c r="A29" s="25" t="s">
        <v>212</v>
      </c>
      <c r="B29" s="11">
        <v>4.9</v>
      </c>
      <c r="C29" s="11">
        <v>8.5</v>
      </c>
      <c r="D29" s="11">
        <v>20.6</v>
      </c>
    </row>
    <row r="30" spans="1:4" ht="12.75">
      <c r="A30" s="25" t="s">
        <v>213</v>
      </c>
      <c r="B30" s="11">
        <v>4.9</v>
      </c>
      <c r="C30" s="11">
        <v>8.5</v>
      </c>
      <c r="D30" s="11">
        <v>21.1</v>
      </c>
    </row>
    <row r="31" spans="1:3" ht="12.75">
      <c r="A31" s="55" t="s">
        <v>446</v>
      </c>
      <c r="B31" s="24"/>
      <c r="C31" s="24"/>
    </row>
    <row r="32" spans="1:3" ht="12.75">
      <c r="A32" s="24" t="s">
        <v>225</v>
      </c>
      <c r="B32" s="24"/>
      <c r="C32" s="24"/>
    </row>
    <row r="33" spans="1:4" ht="12.75">
      <c r="A33" s="25" t="s">
        <v>193</v>
      </c>
      <c r="B33" s="11">
        <v>5.2</v>
      </c>
      <c r="C33" s="11">
        <v>2.7</v>
      </c>
      <c r="D33" s="11">
        <v>1.2</v>
      </c>
    </row>
    <row r="34" spans="1:4" ht="12.75">
      <c r="A34" s="25" t="s">
        <v>194</v>
      </c>
      <c r="B34" s="11">
        <v>12.3</v>
      </c>
      <c r="C34" s="11">
        <v>8</v>
      </c>
      <c r="D34" s="11">
        <v>2.4</v>
      </c>
    </row>
    <row r="35" spans="1:4" ht="12.75">
      <c r="A35" s="25" t="s">
        <v>195</v>
      </c>
      <c r="B35" s="11">
        <v>17.8</v>
      </c>
      <c r="C35" s="11">
        <v>10.3</v>
      </c>
      <c r="D35" s="11">
        <v>3.4</v>
      </c>
    </row>
    <row r="36" spans="1:4" ht="12.75">
      <c r="A36" s="25" t="s">
        <v>196</v>
      </c>
      <c r="B36" s="11">
        <v>20</v>
      </c>
      <c r="C36" s="11">
        <v>13.1</v>
      </c>
      <c r="D36" s="11">
        <v>5.3</v>
      </c>
    </row>
    <row r="37" spans="1:4" ht="12.75">
      <c r="A37" s="25" t="s">
        <v>197</v>
      </c>
      <c r="B37" s="11">
        <v>22.3</v>
      </c>
      <c r="C37" s="11">
        <v>14.3</v>
      </c>
      <c r="D37" s="11">
        <v>6.6</v>
      </c>
    </row>
    <row r="38" spans="1:4" ht="12.75">
      <c r="A38" s="25" t="s">
        <v>198</v>
      </c>
      <c r="B38" s="11">
        <v>23.4</v>
      </c>
      <c r="C38" s="11">
        <v>14.3</v>
      </c>
      <c r="D38" s="11">
        <v>7.1</v>
      </c>
    </row>
    <row r="39" spans="1:4" ht="12.75">
      <c r="A39" s="25" t="s">
        <v>199</v>
      </c>
      <c r="B39" s="11">
        <v>24.8</v>
      </c>
      <c r="C39" s="11">
        <v>16.6</v>
      </c>
      <c r="D39" s="11">
        <v>7.1</v>
      </c>
    </row>
    <row r="40" spans="1:4" ht="12.75">
      <c r="A40" s="25" t="s">
        <v>200</v>
      </c>
      <c r="B40" s="11">
        <v>25.2</v>
      </c>
      <c r="C40" s="11">
        <v>16.9</v>
      </c>
      <c r="D40" s="11">
        <v>7.1</v>
      </c>
    </row>
    <row r="41" spans="1:4" ht="12.75">
      <c r="A41" s="25" t="s">
        <v>201</v>
      </c>
      <c r="B41" s="11">
        <v>25.2</v>
      </c>
      <c r="C41" s="11">
        <v>17.5</v>
      </c>
      <c r="D41" s="11">
        <v>7.9</v>
      </c>
    </row>
    <row r="42" spans="1:4" ht="12.75">
      <c r="A42" s="25" t="s">
        <v>202</v>
      </c>
      <c r="B42" s="11">
        <v>25.2</v>
      </c>
      <c r="C42" s="11">
        <v>17.5</v>
      </c>
      <c r="D42" s="11">
        <v>7.9</v>
      </c>
    </row>
    <row r="43" spans="1:4" ht="12.75">
      <c r="A43" s="25" t="s">
        <v>203</v>
      </c>
      <c r="B43" s="11">
        <v>25.2</v>
      </c>
      <c r="C43" s="11">
        <v>17.5</v>
      </c>
      <c r="D43" s="11">
        <v>8.3</v>
      </c>
    </row>
    <row r="44" spans="1:4" ht="12.75">
      <c r="A44" s="25" t="s">
        <v>204</v>
      </c>
      <c r="B44" s="11">
        <v>25.2</v>
      </c>
      <c r="C44" s="11">
        <v>17.5</v>
      </c>
      <c r="D44" s="11">
        <v>9.2</v>
      </c>
    </row>
    <row r="45" spans="1:4" ht="12.75">
      <c r="A45" s="25" t="s">
        <v>205</v>
      </c>
      <c r="B45" s="11">
        <v>25.2</v>
      </c>
      <c r="C45" s="11">
        <v>17.5</v>
      </c>
      <c r="D45" s="11">
        <v>9.2</v>
      </c>
    </row>
    <row r="46" spans="1:4" ht="12.75">
      <c r="A46" s="25" t="s">
        <v>206</v>
      </c>
      <c r="B46" s="11">
        <v>25.2</v>
      </c>
      <c r="C46" s="11">
        <v>17.8</v>
      </c>
      <c r="D46" s="11">
        <v>9.2</v>
      </c>
    </row>
    <row r="47" spans="1:4" ht="12.75">
      <c r="A47" s="25" t="s">
        <v>207</v>
      </c>
      <c r="B47" s="11">
        <v>25.2</v>
      </c>
      <c r="C47" s="11">
        <v>17.8</v>
      </c>
      <c r="D47" s="11">
        <v>9.2</v>
      </c>
    </row>
    <row r="48" spans="1:4" ht="12.75">
      <c r="A48" s="25" t="s">
        <v>208</v>
      </c>
      <c r="B48" s="11">
        <v>25.2</v>
      </c>
      <c r="C48" s="11">
        <v>17.8</v>
      </c>
      <c r="D48" s="11">
        <v>9.2</v>
      </c>
    </row>
    <row r="49" spans="1:4" ht="12.75">
      <c r="A49" s="25" t="s">
        <v>209</v>
      </c>
      <c r="B49" s="11">
        <v>25.2</v>
      </c>
      <c r="C49" s="11">
        <v>17.8</v>
      </c>
      <c r="D49" s="11">
        <v>9.2</v>
      </c>
    </row>
    <row r="50" spans="1:4" ht="12.75">
      <c r="A50" s="25" t="s">
        <v>210</v>
      </c>
      <c r="B50" s="11">
        <v>25.2</v>
      </c>
      <c r="C50" s="11">
        <v>17.8</v>
      </c>
      <c r="D50" s="11">
        <v>9.2</v>
      </c>
    </row>
    <row r="51" spans="1:4" ht="12.75">
      <c r="A51" s="25" t="s">
        <v>211</v>
      </c>
      <c r="B51" s="11">
        <v>25.2</v>
      </c>
      <c r="C51" s="11">
        <v>17.8</v>
      </c>
      <c r="D51" s="11">
        <v>9.2</v>
      </c>
    </row>
    <row r="52" spans="1:4" ht="12.75">
      <c r="A52" s="25" t="s">
        <v>212</v>
      </c>
      <c r="B52" s="11">
        <v>25.2</v>
      </c>
      <c r="C52" s="11">
        <v>17.8</v>
      </c>
      <c r="D52" s="11">
        <v>9.2</v>
      </c>
    </row>
    <row r="53" spans="1:4" ht="12.75">
      <c r="A53" s="25" t="s">
        <v>213</v>
      </c>
      <c r="B53" s="11">
        <v>25.2</v>
      </c>
      <c r="C53" s="11">
        <v>17.8</v>
      </c>
      <c r="D53" s="11">
        <v>9.2</v>
      </c>
    </row>
    <row r="54" spans="1:4" ht="12.75">
      <c r="A54" s="122" t="s">
        <v>226</v>
      </c>
      <c r="B54" s="118"/>
      <c r="C54" s="118"/>
      <c r="D54" s="118"/>
    </row>
    <row r="55" spans="1:4" ht="12.75">
      <c r="A55" s="123" t="s">
        <v>223</v>
      </c>
      <c r="B55" s="124"/>
      <c r="C55" s="124"/>
      <c r="D55" s="124"/>
    </row>
    <row r="56" spans="1:4" ht="12.75">
      <c r="A56" s="22"/>
      <c r="B56" s="30" t="s">
        <v>136</v>
      </c>
      <c r="C56" s="30"/>
      <c r="D56" s="22"/>
    </row>
    <row r="57" spans="1:4" ht="12.75">
      <c r="A57" s="26"/>
      <c r="B57" s="26">
        <v>28</v>
      </c>
      <c r="C57" s="26">
        <v>43</v>
      </c>
      <c r="D57" s="26"/>
    </row>
    <row r="58" spans="1:4" ht="12.75">
      <c r="A58" s="24"/>
      <c r="B58" s="47" t="s">
        <v>137</v>
      </c>
      <c r="C58" s="47"/>
      <c r="D58" s="22"/>
    </row>
    <row r="59" spans="1:4" ht="12.75">
      <c r="A59" s="26"/>
      <c r="B59" s="26">
        <v>1960</v>
      </c>
      <c r="C59" s="26">
        <v>1945</v>
      </c>
      <c r="D59" s="26"/>
    </row>
    <row r="60" spans="1:3" ht="12.75">
      <c r="A60" s="55" t="s">
        <v>447</v>
      </c>
      <c r="B60" s="24"/>
      <c r="C60" s="24"/>
    </row>
    <row r="61" spans="1:3" ht="14.25">
      <c r="A61" s="24" t="s">
        <v>448</v>
      </c>
      <c r="B61" s="24"/>
      <c r="C61" s="24"/>
    </row>
    <row r="62" spans="1:4" ht="12.75">
      <c r="A62" s="25" t="s">
        <v>193</v>
      </c>
      <c r="B62" s="11">
        <v>1.2</v>
      </c>
      <c r="C62" s="11">
        <v>0.8</v>
      </c>
      <c r="D62" s="11">
        <v>0.5</v>
      </c>
    </row>
    <row r="63" spans="1:4" ht="12.75">
      <c r="A63" s="25" t="s">
        <v>194</v>
      </c>
      <c r="B63" s="11">
        <v>4.2</v>
      </c>
      <c r="C63" s="11">
        <v>2</v>
      </c>
      <c r="D63" s="11">
        <v>3.3</v>
      </c>
    </row>
    <row r="64" spans="1:4" ht="12.75">
      <c r="A64" s="25" t="s">
        <v>195</v>
      </c>
      <c r="B64" s="11">
        <v>5.2</v>
      </c>
      <c r="C64" s="11">
        <v>3.2</v>
      </c>
      <c r="D64" s="11">
        <v>5.4</v>
      </c>
    </row>
    <row r="65" spans="1:4" ht="12.75">
      <c r="A65" s="25" t="s">
        <v>196</v>
      </c>
      <c r="B65" s="11">
        <v>5.2</v>
      </c>
      <c r="C65" s="11">
        <v>4.8</v>
      </c>
      <c r="D65" s="11">
        <v>7.9</v>
      </c>
    </row>
    <row r="66" spans="1:4" ht="12.75">
      <c r="A66" s="25" t="s">
        <v>197</v>
      </c>
      <c r="B66" s="11">
        <v>6.2</v>
      </c>
      <c r="C66" s="11">
        <v>6.8</v>
      </c>
      <c r="D66" s="11">
        <v>10.3</v>
      </c>
    </row>
    <row r="67" spans="1:4" ht="12.75">
      <c r="A67" s="25" t="s">
        <v>198</v>
      </c>
      <c r="B67" s="11">
        <v>6.2</v>
      </c>
      <c r="C67" s="11">
        <v>9.5</v>
      </c>
      <c r="D67" s="11">
        <v>11.8</v>
      </c>
    </row>
    <row r="68" spans="1:4" ht="12.75">
      <c r="A68" s="25" t="s">
        <v>199</v>
      </c>
      <c r="B68" s="11">
        <v>6.2</v>
      </c>
      <c r="C68" s="11">
        <v>9.5</v>
      </c>
      <c r="D68" s="11">
        <v>12.8</v>
      </c>
    </row>
    <row r="69" spans="1:4" ht="12.75">
      <c r="A69" s="25" t="s">
        <v>200</v>
      </c>
      <c r="B69" s="11">
        <v>6.2</v>
      </c>
      <c r="C69" s="11">
        <v>10.6</v>
      </c>
      <c r="D69" s="11">
        <v>14.3</v>
      </c>
    </row>
    <row r="70" spans="1:4" ht="12.75">
      <c r="A70" s="25" t="s">
        <v>201</v>
      </c>
      <c r="B70" s="11">
        <v>6.2</v>
      </c>
      <c r="C70" s="11">
        <v>11.8</v>
      </c>
      <c r="D70" s="11">
        <v>16.1</v>
      </c>
    </row>
    <row r="71" spans="1:4" ht="12.75">
      <c r="A71" s="25" t="s">
        <v>202</v>
      </c>
      <c r="B71" s="11">
        <v>6.2</v>
      </c>
      <c r="C71" s="11">
        <v>14.2</v>
      </c>
      <c r="D71" s="11">
        <v>17.1</v>
      </c>
    </row>
    <row r="72" spans="1:4" ht="12.75">
      <c r="A72" s="25" t="s">
        <v>203</v>
      </c>
      <c r="B72" s="11">
        <v>6.2</v>
      </c>
      <c r="C72" s="11">
        <v>15</v>
      </c>
      <c r="D72" s="11">
        <v>18.1</v>
      </c>
    </row>
    <row r="73" spans="1:4" ht="12.75">
      <c r="A73" s="25" t="s">
        <v>204</v>
      </c>
      <c r="B73" s="11">
        <v>6.2</v>
      </c>
      <c r="C73" s="11">
        <v>15</v>
      </c>
      <c r="D73" s="11">
        <v>20</v>
      </c>
    </row>
    <row r="74" spans="1:4" ht="12.75">
      <c r="A74" s="25" t="s">
        <v>205</v>
      </c>
      <c r="B74" s="11">
        <v>6.2</v>
      </c>
      <c r="C74" s="11">
        <v>16.2</v>
      </c>
      <c r="D74" s="11">
        <v>22.6</v>
      </c>
    </row>
    <row r="75" spans="1:4" ht="12.75">
      <c r="A75" s="25" t="s">
        <v>206</v>
      </c>
      <c r="B75" s="11">
        <v>6.2</v>
      </c>
      <c r="C75" s="11">
        <v>16.6</v>
      </c>
      <c r="D75" s="11">
        <v>23.7</v>
      </c>
    </row>
    <row r="76" spans="1:4" ht="12.75">
      <c r="A76" s="25" t="s">
        <v>207</v>
      </c>
      <c r="B76" s="11">
        <v>6.2</v>
      </c>
      <c r="C76" s="11">
        <v>16.9</v>
      </c>
      <c r="D76" s="11">
        <v>24.2</v>
      </c>
    </row>
    <row r="77" spans="1:4" ht="12.75">
      <c r="A77" s="25" t="s">
        <v>208</v>
      </c>
      <c r="B77" s="11">
        <v>6.2</v>
      </c>
      <c r="C77" s="11">
        <v>17.3</v>
      </c>
      <c r="D77" s="11">
        <v>24.2</v>
      </c>
    </row>
    <row r="78" spans="1:4" ht="12.75">
      <c r="A78" s="25" t="s">
        <v>209</v>
      </c>
      <c r="B78" s="11">
        <v>6.2</v>
      </c>
      <c r="C78" s="11">
        <v>17.3</v>
      </c>
      <c r="D78" s="11">
        <v>24.8</v>
      </c>
    </row>
    <row r="79" spans="1:4" ht="12.75">
      <c r="A79" s="25" t="s">
        <v>210</v>
      </c>
      <c r="B79" s="11">
        <v>6.2</v>
      </c>
      <c r="C79" s="11">
        <v>17.3</v>
      </c>
      <c r="D79" s="11">
        <v>25.9</v>
      </c>
    </row>
    <row r="80" spans="1:4" ht="12.75">
      <c r="A80" s="25" t="s">
        <v>211</v>
      </c>
      <c r="B80" s="11">
        <v>6.2</v>
      </c>
      <c r="C80" s="11">
        <v>17.3</v>
      </c>
      <c r="D80" s="11">
        <v>26.9</v>
      </c>
    </row>
    <row r="81" spans="1:4" ht="12.75">
      <c r="A81" s="25" t="s">
        <v>212</v>
      </c>
      <c r="B81" s="11">
        <v>6.2</v>
      </c>
      <c r="C81" s="11">
        <v>17.3</v>
      </c>
      <c r="D81" s="11">
        <v>26.9</v>
      </c>
    </row>
    <row r="82" spans="1:4" ht="12.75">
      <c r="A82" s="25" t="s">
        <v>213</v>
      </c>
      <c r="B82" s="11">
        <v>6.2</v>
      </c>
      <c r="C82" s="11">
        <v>17.3</v>
      </c>
      <c r="D82" s="11">
        <v>27.9</v>
      </c>
    </row>
    <row r="83" spans="1:3" ht="12.75">
      <c r="A83" s="55" t="s">
        <v>449</v>
      </c>
      <c r="B83" s="24"/>
      <c r="C83" s="24"/>
    </row>
    <row r="84" spans="1:3" ht="12.75">
      <c r="A84" s="24" t="s">
        <v>225</v>
      </c>
      <c r="B84" s="24"/>
      <c r="C84" s="24"/>
    </row>
    <row r="85" ht="12.75">
      <c r="A85" s="25" t="s">
        <v>193</v>
      </c>
    </row>
    <row r="86" spans="1:3" ht="12.75">
      <c r="A86" s="25" t="s">
        <v>194</v>
      </c>
      <c r="B86" s="28"/>
      <c r="C86" s="28"/>
    </row>
    <row r="87" spans="1:2" ht="12.75">
      <c r="A87" s="25" t="s">
        <v>195</v>
      </c>
      <c r="B87" s="31"/>
    </row>
    <row r="88" ht="12.75">
      <c r="A88" s="25" t="s">
        <v>196</v>
      </c>
    </row>
    <row r="89" spans="1:3" ht="12.75">
      <c r="A89" s="25" t="s">
        <v>197</v>
      </c>
      <c r="C89" s="48"/>
    </row>
    <row r="90" ht="12.75">
      <c r="A90" s="25" t="s">
        <v>198</v>
      </c>
    </row>
    <row r="91" ht="12.75">
      <c r="A91" s="25" t="s">
        <v>199</v>
      </c>
    </row>
    <row r="92" ht="12.75">
      <c r="A92" s="25" t="s">
        <v>200</v>
      </c>
    </row>
    <row r="93" ht="12.75">
      <c r="A93" s="25" t="s">
        <v>201</v>
      </c>
    </row>
    <row r="94" ht="12.75">
      <c r="A94" s="25" t="s">
        <v>202</v>
      </c>
    </row>
    <row r="95" ht="12.75">
      <c r="A95" s="25" t="s">
        <v>203</v>
      </c>
    </row>
    <row r="96" spans="1:3" ht="12.75">
      <c r="A96" s="25" t="s">
        <v>204</v>
      </c>
      <c r="C96" s="28"/>
    </row>
    <row r="97" ht="12.75">
      <c r="A97" s="25" t="s">
        <v>205</v>
      </c>
    </row>
    <row r="98" ht="12.75">
      <c r="A98" s="25" t="s">
        <v>206</v>
      </c>
    </row>
    <row r="99" ht="12.75">
      <c r="A99" s="25" t="s">
        <v>207</v>
      </c>
    </row>
    <row r="100" ht="12.75">
      <c r="A100" s="25" t="s">
        <v>208</v>
      </c>
    </row>
    <row r="101" spans="1:3" ht="12.75">
      <c r="A101" s="25" t="s">
        <v>209</v>
      </c>
      <c r="C101" s="28"/>
    </row>
    <row r="102" ht="12.75">
      <c r="A102" s="25" t="s">
        <v>210</v>
      </c>
    </row>
    <row r="103" ht="12.75">
      <c r="A103" s="25" t="s">
        <v>211</v>
      </c>
    </row>
    <row r="104" ht="12.75">
      <c r="A104" s="25" t="s">
        <v>212</v>
      </c>
    </row>
    <row r="105" ht="12.75">
      <c r="A105" s="25" t="s">
        <v>213</v>
      </c>
    </row>
    <row r="106" ht="12.75">
      <c r="A106" s="21" t="s">
        <v>450</v>
      </c>
    </row>
    <row r="107" ht="12.75">
      <c r="A107" s="11" t="s">
        <v>216</v>
      </c>
    </row>
    <row r="108" spans="1:4" ht="12.75">
      <c r="A108" s="11" t="s">
        <v>227</v>
      </c>
      <c r="B108" s="11">
        <v>0</v>
      </c>
      <c r="C108" s="11">
        <v>0</v>
      </c>
      <c r="D108" s="11">
        <v>0.2</v>
      </c>
    </row>
    <row r="109" spans="1:4" ht="12.75">
      <c r="A109" s="11" t="s">
        <v>218</v>
      </c>
      <c r="B109" s="11">
        <v>0.3</v>
      </c>
      <c r="C109" s="11">
        <v>0.2</v>
      </c>
      <c r="D109" s="11">
        <v>0.1</v>
      </c>
    </row>
    <row r="110" ht="12.75">
      <c r="A110" s="11" t="s">
        <v>219</v>
      </c>
    </row>
    <row r="111" spans="1:4" ht="12.75">
      <c r="A111" s="11" t="s">
        <v>220</v>
      </c>
      <c r="B111" s="11">
        <v>0</v>
      </c>
      <c r="C111" s="11">
        <v>0.1</v>
      </c>
      <c r="D111" s="11">
        <v>0.1</v>
      </c>
    </row>
    <row r="112" spans="1:4" ht="12.75">
      <c r="A112" s="26" t="s">
        <v>221</v>
      </c>
      <c r="B112" s="26">
        <v>0.4</v>
      </c>
      <c r="C112" s="26">
        <v>0.4</v>
      </c>
      <c r="D112" s="26">
        <v>0.4</v>
      </c>
    </row>
    <row r="113" ht="14.25">
      <c r="A113" s="57" t="s">
        <v>4</v>
      </c>
    </row>
    <row r="114" ht="12.75">
      <c r="A114" s="57" t="s">
        <v>5</v>
      </c>
    </row>
    <row r="115" ht="12.75">
      <c r="A115" s="57" t="s">
        <v>6</v>
      </c>
    </row>
  </sheetData>
  <mergeCells count="4">
    <mergeCell ref="A54:D54"/>
    <mergeCell ref="A55:D55"/>
    <mergeCell ref="A1:D1"/>
    <mergeCell ref="A2:D2"/>
  </mergeCells>
  <printOptions gridLines="1"/>
  <pageMargins left="0.7874015748031497" right="0.7874015748031497" top="0.984251968503937" bottom="0.984251968503937" header="0.5118110236220472" footer="0.5118110236220472"/>
  <pageSetup fitToHeight="2" orientation="portrait" paperSize="9" r:id="rId1"/>
  <headerFooter alignWithMargins="0">
    <oddHeader>&amp;C&amp;A</oddHeader>
    <oddFooter>&amp;CPage &amp;P</oddFooter>
  </headerFooter>
  <rowBreaks count="1" manualBreakCount="1">
    <brk id="53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83203125" style="11" customWidth="1"/>
    <col min="2" max="18" width="8.83203125" style="11" customWidth="1"/>
    <col min="19" max="19" width="10.83203125" style="11" customWidth="1"/>
    <col min="20" max="16384" width="9.33203125" style="11" customWidth="1"/>
  </cols>
  <sheetData>
    <row r="1" spans="1:6" ht="12.75">
      <c r="A1" s="2" t="s">
        <v>228</v>
      </c>
      <c r="B1" s="32"/>
      <c r="C1" s="32"/>
      <c r="D1" s="32"/>
      <c r="E1" s="32"/>
      <c r="F1" s="32"/>
    </row>
    <row r="2" spans="1:6" ht="12.75">
      <c r="A2" s="2" t="s">
        <v>53</v>
      </c>
      <c r="B2" s="32"/>
      <c r="C2" s="32"/>
      <c r="D2" s="32"/>
      <c r="E2" s="32"/>
      <c r="F2" s="32"/>
    </row>
    <row r="3" spans="1:6" ht="12.75">
      <c r="A3" s="32"/>
      <c r="B3" s="32"/>
      <c r="C3" s="32"/>
      <c r="D3" s="32"/>
      <c r="E3" s="83"/>
      <c r="F3" s="26"/>
    </row>
    <row r="4" spans="1:6" ht="12.75">
      <c r="A4" s="22"/>
      <c r="B4" s="30" t="s">
        <v>136</v>
      </c>
      <c r="C4" s="30"/>
      <c r="D4" s="30"/>
      <c r="E4" s="47"/>
      <c r="F4" s="32"/>
    </row>
    <row r="5" spans="1:6" ht="12.75">
      <c r="A5" s="24"/>
      <c r="B5" s="11" t="s">
        <v>119</v>
      </c>
      <c r="C5" s="11" t="s">
        <v>120</v>
      </c>
      <c r="D5" s="11" t="s">
        <v>121</v>
      </c>
      <c r="E5" s="11" t="s">
        <v>122</v>
      </c>
      <c r="F5" s="11" t="s">
        <v>123</v>
      </c>
    </row>
    <row r="6" spans="1:6" ht="12.75">
      <c r="A6" s="22"/>
      <c r="B6" s="30" t="s">
        <v>137</v>
      </c>
      <c r="C6" s="30"/>
      <c r="D6" s="30"/>
      <c r="E6" s="30"/>
      <c r="F6" s="30"/>
    </row>
    <row r="7" spans="1:6" ht="12.75">
      <c r="A7" s="26"/>
      <c r="B7" s="24" t="s">
        <v>138</v>
      </c>
      <c r="C7" s="24" t="s">
        <v>139</v>
      </c>
      <c r="D7" s="24" t="s">
        <v>140</v>
      </c>
      <c r="E7" s="24" t="s">
        <v>141</v>
      </c>
      <c r="F7" s="24" t="s">
        <v>142</v>
      </c>
    </row>
    <row r="8" spans="1:6" ht="12.75">
      <c r="A8" s="113" t="s">
        <v>444</v>
      </c>
      <c r="B8" s="26"/>
      <c r="C8" s="26"/>
      <c r="D8" s="26"/>
      <c r="E8" s="26"/>
      <c r="F8" s="26"/>
    </row>
    <row r="9" ht="12.75">
      <c r="A9" s="11" t="s">
        <v>181</v>
      </c>
    </row>
    <row r="10" spans="1:6" ht="12.75">
      <c r="A10" s="25">
        <v>0</v>
      </c>
      <c r="B10" s="31">
        <v>50</v>
      </c>
      <c r="C10" s="31">
        <v>25.2</v>
      </c>
      <c r="D10" s="31">
        <v>13.2</v>
      </c>
      <c r="E10" s="31">
        <v>13.3</v>
      </c>
      <c r="F10" s="31">
        <v>11.9</v>
      </c>
    </row>
    <row r="11" spans="1:6" ht="12.75">
      <c r="A11" s="25">
        <v>1</v>
      </c>
      <c r="B11" s="31">
        <v>22.3</v>
      </c>
      <c r="C11" s="31">
        <v>22.2</v>
      </c>
      <c r="D11" s="31">
        <v>21.6</v>
      </c>
      <c r="E11" s="31">
        <v>21.8</v>
      </c>
      <c r="F11" s="31">
        <v>17.6</v>
      </c>
    </row>
    <row r="12" spans="1:6" ht="12.75">
      <c r="A12" s="25">
        <v>2</v>
      </c>
      <c r="B12" s="31">
        <v>22.4</v>
      </c>
      <c r="C12" s="31">
        <v>36.1</v>
      </c>
      <c r="D12" s="31">
        <v>40.8</v>
      </c>
      <c r="E12" s="31">
        <v>39.8</v>
      </c>
      <c r="F12" s="31">
        <v>40.3</v>
      </c>
    </row>
    <row r="13" spans="1:6" ht="12.75">
      <c r="A13" s="25">
        <v>3</v>
      </c>
      <c r="B13" s="31">
        <v>4</v>
      </c>
      <c r="C13" s="31">
        <v>12.5</v>
      </c>
      <c r="D13" s="31">
        <v>18.3</v>
      </c>
      <c r="E13" s="31">
        <v>17.5</v>
      </c>
      <c r="F13" s="31">
        <v>20.8</v>
      </c>
    </row>
    <row r="14" spans="1:6" ht="12.75">
      <c r="A14" s="25">
        <v>4</v>
      </c>
      <c r="B14" s="31">
        <v>0.8</v>
      </c>
      <c r="C14" s="31">
        <v>3.5</v>
      </c>
      <c r="D14" s="31">
        <v>5</v>
      </c>
      <c r="E14" s="31">
        <v>5.4</v>
      </c>
      <c r="F14" s="31">
        <v>6.3</v>
      </c>
    </row>
    <row r="15" spans="1:6" ht="12.75">
      <c r="A15" s="25" t="s">
        <v>229</v>
      </c>
      <c r="B15" s="31">
        <v>0.4</v>
      </c>
      <c r="C15" s="31">
        <v>0.5</v>
      </c>
      <c r="D15" s="31">
        <v>1.1</v>
      </c>
      <c r="E15" s="31">
        <v>2.3</v>
      </c>
      <c r="F15" s="31">
        <v>3.1</v>
      </c>
    </row>
    <row r="16" spans="1:5" ht="12.75">
      <c r="A16" s="25"/>
      <c r="B16" s="28"/>
      <c r="C16" s="28"/>
      <c r="D16" s="28"/>
      <c r="E16" s="28"/>
    </row>
    <row r="17" spans="1:6" ht="12.75">
      <c r="A17" s="28" t="s">
        <v>230</v>
      </c>
      <c r="B17" s="31">
        <v>100</v>
      </c>
      <c r="C17" s="31">
        <v>100</v>
      </c>
      <c r="D17" s="31">
        <v>100</v>
      </c>
      <c r="E17" s="31">
        <v>100</v>
      </c>
      <c r="F17" s="31">
        <v>100</v>
      </c>
    </row>
    <row r="18" spans="1:5" ht="12.75">
      <c r="A18" s="28"/>
      <c r="B18" s="24"/>
      <c r="C18" s="24"/>
      <c r="D18" s="24"/>
      <c r="E18" s="24"/>
    </row>
    <row r="19" spans="1:6" ht="12.75">
      <c r="A19" s="28" t="s">
        <v>231</v>
      </c>
      <c r="B19" s="11">
        <v>722</v>
      </c>
      <c r="C19" s="11">
        <v>770</v>
      </c>
      <c r="D19" s="11">
        <v>737</v>
      </c>
      <c r="E19" s="11">
        <v>777</v>
      </c>
      <c r="F19" s="11">
        <v>523</v>
      </c>
    </row>
    <row r="20" spans="1:6" ht="12.75">
      <c r="A20" s="34" t="s">
        <v>443</v>
      </c>
      <c r="B20" s="31">
        <v>0.8</v>
      </c>
      <c r="C20" s="31">
        <v>1.5</v>
      </c>
      <c r="D20" s="31">
        <v>1.8</v>
      </c>
      <c r="E20" s="31">
        <v>1.9</v>
      </c>
      <c r="F20" s="31">
        <v>2</v>
      </c>
    </row>
    <row r="21" spans="1:6" ht="12.75">
      <c r="A21" s="26"/>
      <c r="B21" s="26"/>
      <c r="C21" s="26"/>
      <c r="D21" s="26"/>
      <c r="E21" s="26"/>
      <c r="F21" s="26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9.66015625" style="11" customWidth="1"/>
    <col min="2" max="10" width="10.83203125" style="11" customWidth="1"/>
    <col min="11" max="18" width="8.83203125" style="11" customWidth="1"/>
    <col min="19" max="56" width="10.83203125" style="11" customWidth="1"/>
    <col min="57" max="16384" width="78.16015625" style="11" customWidth="1"/>
  </cols>
  <sheetData>
    <row r="1" spans="1:4" ht="12.75">
      <c r="A1" s="2" t="s">
        <v>232</v>
      </c>
      <c r="B1" s="32"/>
      <c r="C1" s="32"/>
      <c r="D1" s="32"/>
    </row>
    <row r="2" spans="1:4" ht="12.75">
      <c r="A2" s="2" t="s">
        <v>233</v>
      </c>
      <c r="B2" s="32"/>
      <c r="C2" s="32"/>
      <c r="D2" s="32"/>
    </row>
    <row r="3" spans="1:4" ht="12.75">
      <c r="A3" s="32"/>
      <c r="B3" s="32"/>
      <c r="C3" s="83"/>
      <c r="D3" s="26"/>
    </row>
    <row r="4" spans="1:4" ht="12.75">
      <c r="A4" s="22"/>
      <c r="B4" s="30" t="s">
        <v>136</v>
      </c>
      <c r="C4" s="47"/>
      <c r="D4" s="32"/>
    </row>
    <row r="5" spans="1:4" ht="12.75">
      <c r="A5" s="26"/>
      <c r="B5" s="11" t="s">
        <v>119</v>
      </c>
      <c r="C5" s="11" t="s">
        <v>121</v>
      </c>
      <c r="D5" s="11" t="s">
        <v>123</v>
      </c>
    </row>
    <row r="6" spans="2:4" ht="12.75">
      <c r="B6" s="30" t="s">
        <v>137</v>
      </c>
      <c r="C6" s="30"/>
      <c r="D6" s="30"/>
    </row>
    <row r="7" spans="1:4" ht="12.75">
      <c r="A7" s="26"/>
      <c r="B7" s="26" t="s">
        <v>152</v>
      </c>
      <c r="C7" s="26" t="s">
        <v>153</v>
      </c>
      <c r="D7" s="26" t="s">
        <v>154</v>
      </c>
    </row>
    <row r="8" ht="12.75">
      <c r="A8" s="21" t="s">
        <v>442</v>
      </c>
    </row>
    <row r="9" ht="12.75">
      <c r="A9" s="11" t="s">
        <v>234</v>
      </c>
    </row>
    <row r="10" spans="1:4" ht="12.75">
      <c r="A10" s="25">
        <v>0</v>
      </c>
      <c r="B10" s="31">
        <v>71</v>
      </c>
      <c r="C10" s="31">
        <v>26.3</v>
      </c>
      <c r="D10" s="31">
        <v>17.4</v>
      </c>
    </row>
    <row r="11" spans="1:4" ht="12.75">
      <c r="A11" s="25">
        <v>1</v>
      </c>
      <c r="B11" s="31">
        <v>17.1</v>
      </c>
      <c r="C11" s="31">
        <v>20.7</v>
      </c>
      <c r="D11" s="31">
        <v>19</v>
      </c>
    </row>
    <row r="12" spans="1:4" ht="12.75">
      <c r="A12" s="25">
        <v>2</v>
      </c>
      <c r="B12" s="31">
        <v>8.8</v>
      </c>
      <c r="C12" s="31">
        <v>31.3</v>
      </c>
      <c r="D12" s="31">
        <v>34.4</v>
      </c>
    </row>
    <row r="13" spans="1:4" ht="12.75">
      <c r="A13" s="25">
        <v>3</v>
      </c>
      <c r="B13" s="31">
        <v>3</v>
      </c>
      <c r="C13" s="31">
        <v>16.3</v>
      </c>
      <c r="D13" s="31">
        <v>21.9</v>
      </c>
    </row>
    <row r="14" spans="1:4" ht="12.75">
      <c r="A14" s="25">
        <v>4</v>
      </c>
      <c r="B14" s="31">
        <v>0.2</v>
      </c>
      <c r="C14" s="31">
        <v>4.5</v>
      </c>
      <c r="D14" s="31">
        <v>5.1</v>
      </c>
    </row>
    <row r="15" spans="1:4" ht="12.75">
      <c r="A15" s="25" t="s">
        <v>229</v>
      </c>
      <c r="B15" s="31">
        <v>0</v>
      </c>
      <c r="C15" s="31">
        <v>1</v>
      </c>
      <c r="D15" s="31">
        <v>2.2</v>
      </c>
    </row>
    <row r="16" spans="2:4" ht="12.75">
      <c r="B16" s="31" t="s">
        <v>92</v>
      </c>
      <c r="C16" s="31" t="s">
        <v>92</v>
      </c>
      <c r="D16" s="31"/>
    </row>
    <row r="17" spans="1:4" ht="12.75">
      <c r="A17" s="33" t="s">
        <v>230</v>
      </c>
      <c r="B17" s="31">
        <v>100</v>
      </c>
      <c r="C17" s="31">
        <v>100</v>
      </c>
      <c r="D17" s="31">
        <v>100</v>
      </c>
    </row>
    <row r="18" spans="1:4" ht="12.75">
      <c r="A18" s="33" t="s">
        <v>231</v>
      </c>
      <c r="B18" s="39">
        <v>541.3</v>
      </c>
      <c r="C18" s="39">
        <v>577.9</v>
      </c>
      <c r="D18" s="39">
        <v>551.2</v>
      </c>
    </row>
    <row r="19" spans="1:5" s="24" customFormat="1" ht="12.75">
      <c r="A19" s="55" t="s">
        <v>443</v>
      </c>
      <c r="B19" s="11">
        <v>0.4</v>
      </c>
      <c r="C19" s="11">
        <v>1.6</v>
      </c>
      <c r="D19" s="11">
        <v>1.9</v>
      </c>
      <c r="E19" s="11"/>
    </row>
    <row r="20" spans="1:4" ht="12.75">
      <c r="A20" s="49"/>
      <c r="B20" s="26"/>
      <c r="C20" s="26"/>
      <c r="D20" s="26"/>
    </row>
    <row r="21" spans="1:3" ht="12.75">
      <c r="A21" s="55"/>
      <c r="B21" s="24"/>
      <c r="C21" s="24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8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83203125" style="11" customWidth="1"/>
    <col min="2" max="18" width="8.83203125" style="11" customWidth="1"/>
    <col min="19" max="58" width="10.83203125" style="11" customWidth="1"/>
    <col min="59" max="16384" width="78.16015625" style="11" customWidth="1"/>
  </cols>
  <sheetData>
    <row r="1" spans="1:6" ht="12.75">
      <c r="A1" s="2" t="s">
        <v>235</v>
      </c>
      <c r="B1" s="32"/>
      <c r="C1" s="32"/>
      <c r="D1" s="32"/>
      <c r="E1" s="32"/>
      <c r="F1" s="32"/>
    </row>
    <row r="2" spans="1:6" ht="12.75">
      <c r="A2" s="2" t="s">
        <v>54</v>
      </c>
      <c r="B2" s="32"/>
      <c r="C2" s="32"/>
      <c r="D2" s="32"/>
      <c r="E2" s="32"/>
      <c r="F2" s="32"/>
    </row>
    <row r="3" spans="1:6" ht="12.75">
      <c r="A3" s="22"/>
      <c r="B3" s="30" t="s">
        <v>236</v>
      </c>
      <c r="C3" s="30"/>
      <c r="D3" s="30"/>
      <c r="E3" s="30"/>
      <c r="F3" s="30"/>
    </row>
    <row r="4" spans="1:6" ht="12.75">
      <c r="A4" s="26"/>
      <c r="B4" s="11" t="s">
        <v>119</v>
      </c>
      <c r="C4" s="11" t="s">
        <v>120</v>
      </c>
      <c r="D4" s="11" t="s">
        <v>121</v>
      </c>
      <c r="E4" s="11" t="s">
        <v>122</v>
      </c>
      <c r="F4" s="11" t="s">
        <v>123</v>
      </c>
    </row>
    <row r="5" spans="2:6" ht="12.75">
      <c r="B5" s="30" t="s">
        <v>157</v>
      </c>
      <c r="C5" s="30"/>
      <c r="D5" s="30"/>
      <c r="E5" s="30"/>
      <c r="F5" s="30"/>
    </row>
    <row r="6" spans="1:6" ht="12.75">
      <c r="A6" s="26"/>
      <c r="B6" s="26" t="s">
        <v>138</v>
      </c>
      <c r="C6" s="26" t="s">
        <v>139</v>
      </c>
      <c r="D6" s="26" t="s">
        <v>140</v>
      </c>
      <c r="E6" s="26" t="s">
        <v>141</v>
      </c>
      <c r="F6" s="26" t="s">
        <v>142</v>
      </c>
    </row>
    <row r="7" spans="1:6" ht="12.75">
      <c r="A7" s="52" t="s">
        <v>438</v>
      </c>
      <c r="E7" s="54"/>
      <c r="F7" s="54"/>
    </row>
    <row r="8" spans="1:6" ht="12.75">
      <c r="A8" s="25">
        <v>15</v>
      </c>
      <c r="B8" s="31">
        <v>0</v>
      </c>
      <c r="C8" s="31">
        <v>0.1</v>
      </c>
      <c r="D8" s="31">
        <v>0</v>
      </c>
      <c r="E8" s="31">
        <v>0.1</v>
      </c>
      <c r="F8" s="31">
        <v>0</v>
      </c>
    </row>
    <row r="9" spans="1:6" ht="12.75">
      <c r="A9" s="25">
        <v>16</v>
      </c>
      <c r="B9" s="31">
        <v>0.4</v>
      </c>
      <c r="C9" s="31">
        <v>0.8</v>
      </c>
      <c r="D9" s="31">
        <v>1</v>
      </c>
      <c r="E9" s="31">
        <v>0.4</v>
      </c>
      <c r="F9" s="31">
        <v>0</v>
      </c>
    </row>
    <row r="10" spans="1:6" ht="12.75">
      <c r="A10" s="25">
        <v>17</v>
      </c>
      <c r="B10" s="31">
        <v>2.2</v>
      </c>
      <c r="C10" s="31">
        <v>2.5</v>
      </c>
      <c r="D10" s="31">
        <v>2.7</v>
      </c>
      <c r="E10" s="31">
        <v>3.5</v>
      </c>
      <c r="F10" s="31">
        <v>0.6</v>
      </c>
    </row>
    <row r="11" spans="1:6" ht="12.75">
      <c r="A11" s="25">
        <v>18</v>
      </c>
      <c r="B11" s="31">
        <v>4.9</v>
      </c>
      <c r="C11" s="31">
        <v>6.2</v>
      </c>
      <c r="D11" s="31">
        <v>7</v>
      </c>
      <c r="E11" s="31">
        <v>6.9</v>
      </c>
      <c r="F11" s="31">
        <v>4.7</v>
      </c>
    </row>
    <row r="12" spans="1:6" ht="12.75">
      <c r="A12" s="25">
        <v>19</v>
      </c>
      <c r="B12" s="31">
        <v>9.3</v>
      </c>
      <c r="C12" s="31">
        <v>10.1</v>
      </c>
      <c r="D12" s="31">
        <v>13.1</v>
      </c>
      <c r="E12" s="31">
        <v>14.4</v>
      </c>
      <c r="F12" s="31">
        <v>12.2</v>
      </c>
    </row>
    <row r="13" spans="1:6" ht="12.75">
      <c r="A13" s="25">
        <v>20</v>
      </c>
      <c r="B13" s="31">
        <v>14.3</v>
      </c>
      <c r="C13" s="31">
        <v>16.2</v>
      </c>
      <c r="D13" s="31">
        <v>20.1</v>
      </c>
      <c r="E13" s="31">
        <v>22.1</v>
      </c>
      <c r="F13" s="31">
        <v>23.5</v>
      </c>
    </row>
    <row r="14" spans="1:6" ht="12.75">
      <c r="A14" s="25">
        <v>21</v>
      </c>
      <c r="B14" s="31">
        <v>20.8</v>
      </c>
      <c r="C14" s="31">
        <v>22.3</v>
      </c>
      <c r="D14" s="31">
        <v>26.6</v>
      </c>
      <c r="E14" s="31">
        <v>30.9</v>
      </c>
      <c r="F14" s="31">
        <v>32.7</v>
      </c>
    </row>
    <row r="15" spans="1:6" ht="12.75">
      <c r="A15" s="25">
        <v>22</v>
      </c>
      <c r="B15" s="31">
        <v>24.9</v>
      </c>
      <c r="C15" s="31">
        <v>27.6</v>
      </c>
      <c r="D15" s="31">
        <v>33.8</v>
      </c>
      <c r="E15" s="31">
        <v>36.8</v>
      </c>
      <c r="F15" s="31">
        <v>42.1</v>
      </c>
    </row>
    <row r="16" spans="1:6" ht="12.75">
      <c r="A16" s="25">
        <v>23</v>
      </c>
      <c r="B16" s="31">
        <v>30.2</v>
      </c>
      <c r="C16" s="31">
        <v>36.3</v>
      </c>
      <c r="D16" s="31">
        <v>41.5</v>
      </c>
      <c r="E16" s="31">
        <v>43.9</v>
      </c>
      <c r="F16" s="31">
        <v>48.7</v>
      </c>
    </row>
    <row r="17" spans="1:6" ht="12.75">
      <c r="A17" s="25">
        <v>24</v>
      </c>
      <c r="B17" s="31">
        <v>36.4</v>
      </c>
      <c r="C17" s="31">
        <v>43</v>
      </c>
      <c r="D17" s="31">
        <v>49.1</v>
      </c>
      <c r="E17" s="31">
        <v>52.3</v>
      </c>
      <c r="F17" s="31">
        <v>56.4</v>
      </c>
    </row>
    <row r="18" spans="1:6" ht="12.75">
      <c r="A18" s="25">
        <v>25</v>
      </c>
      <c r="B18" s="48" t="s">
        <v>88</v>
      </c>
      <c r="C18" s="31">
        <v>48.3</v>
      </c>
      <c r="D18" s="31">
        <v>55.8</v>
      </c>
      <c r="E18" s="31">
        <v>59.1</v>
      </c>
      <c r="F18" s="31">
        <v>62.4</v>
      </c>
    </row>
    <row r="19" spans="1:6" ht="12.75">
      <c r="A19" s="25">
        <v>26</v>
      </c>
      <c r="B19" s="48" t="s">
        <v>88</v>
      </c>
      <c r="C19" s="31">
        <v>54.4</v>
      </c>
      <c r="D19" s="31">
        <v>64.1</v>
      </c>
      <c r="E19" s="31">
        <v>66.3</v>
      </c>
      <c r="F19" s="31">
        <v>66.2</v>
      </c>
    </row>
    <row r="20" spans="1:6" ht="12.75">
      <c r="A20" s="25">
        <v>27</v>
      </c>
      <c r="B20" s="48" t="s">
        <v>88</v>
      </c>
      <c r="C20" s="31">
        <v>60.5</v>
      </c>
      <c r="D20" s="31">
        <v>69</v>
      </c>
      <c r="E20" s="31">
        <v>70.6</v>
      </c>
      <c r="F20" s="31">
        <v>70.9</v>
      </c>
    </row>
    <row r="21" spans="1:6" ht="12.75">
      <c r="A21" s="25">
        <v>28</v>
      </c>
      <c r="B21" s="48" t="s">
        <v>88</v>
      </c>
      <c r="C21" s="31">
        <v>65.2</v>
      </c>
      <c r="D21" s="31">
        <v>73.7</v>
      </c>
      <c r="E21" s="31">
        <v>74.3</v>
      </c>
      <c r="F21" s="31">
        <v>74.6</v>
      </c>
    </row>
    <row r="22" spans="1:6" ht="12.75">
      <c r="A22" s="25">
        <v>29</v>
      </c>
      <c r="B22" s="48" t="s">
        <v>88</v>
      </c>
      <c r="C22" s="31">
        <v>68.7</v>
      </c>
      <c r="D22" s="31">
        <v>77.1</v>
      </c>
      <c r="E22" s="31">
        <v>76.6</v>
      </c>
      <c r="F22" s="31">
        <v>77.8</v>
      </c>
    </row>
    <row r="23" spans="1:6" ht="12.75">
      <c r="A23" s="25">
        <v>30</v>
      </c>
      <c r="B23" s="48" t="s">
        <v>88</v>
      </c>
      <c r="C23" s="48" t="s">
        <v>88</v>
      </c>
      <c r="D23" s="31">
        <v>79.9</v>
      </c>
      <c r="E23" s="31">
        <v>78.6</v>
      </c>
      <c r="F23" s="31">
        <v>79.9</v>
      </c>
    </row>
    <row r="24" spans="1:6" ht="12.75">
      <c r="A24" s="25">
        <v>31</v>
      </c>
      <c r="B24" s="48" t="s">
        <v>88</v>
      </c>
      <c r="C24" s="48" t="s">
        <v>88</v>
      </c>
      <c r="D24" s="31">
        <v>82</v>
      </c>
      <c r="E24" s="31">
        <v>80.4</v>
      </c>
      <c r="F24" s="31">
        <v>80.8</v>
      </c>
    </row>
    <row r="25" spans="1:6" ht="12.75">
      <c r="A25" s="25">
        <v>32</v>
      </c>
      <c r="B25" s="48" t="s">
        <v>88</v>
      </c>
      <c r="C25" s="48" t="s">
        <v>88</v>
      </c>
      <c r="D25" s="31">
        <v>83.8</v>
      </c>
      <c r="E25" s="31">
        <v>81.7</v>
      </c>
      <c r="F25" s="31">
        <v>82</v>
      </c>
    </row>
    <row r="26" spans="1:6" ht="12.75">
      <c r="A26" s="25">
        <v>33</v>
      </c>
      <c r="B26" s="48" t="s">
        <v>88</v>
      </c>
      <c r="C26" s="48" t="s">
        <v>88</v>
      </c>
      <c r="D26" s="31">
        <v>85</v>
      </c>
      <c r="E26" s="31">
        <v>83.6</v>
      </c>
      <c r="F26" s="31">
        <v>83.3</v>
      </c>
    </row>
    <row r="27" spans="1:6" ht="12.75">
      <c r="A27" s="25">
        <v>34</v>
      </c>
      <c r="B27" s="48" t="s">
        <v>88</v>
      </c>
      <c r="C27" s="48" t="s">
        <v>88</v>
      </c>
      <c r="D27" s="31">
        <v>85.4</v>
      </c>
      <c r="E27" s="31">
        <v>84.1</v>
      </c>
      <c r="F27" s="31">
        <v>83.8</v>
      </c>
    </row>
    <row r="28" spans="1:6" ht="12.75">
      <c r="A28" s="25">
        <v>35</v>
      </c>
      <c r="B28" s="48" t="s">
        <v>88</v>
      </c>
      <c r="C28" s="48" t="s">
        <v>88</v>
      </c>
      <c r="E28" s="31">
        <v>84.7</v>
      </c>
      <c r="F28" s="31">
        <v>85</v>
      </c>
    </row>
    <row r="29" spans="1:6" ht="12.75">
      <c r="A29" s="25">
        <v>36</v>
      </c>
      <c r="B29" s="48" t="s">
        <v>88</v>
      </c>
      <c r="C29" s="48" t="s">
        <v>88</v>
      </c>
      <c r="D29" s="48" t="s">
        <v>88</v>
      </c>
      <c r="E29" s="31">
        <v>85.4</v>
      </c>
      <c r="F29" s="31">
        <v>85.9</v>
      </c>
    </row>
    <row r="30" spans="1:6" ht="12.75">
      <c r="A30" s="25">
        <v>37</v>
      </c>
      <c r="B30" s="48" t="s">
        <v>88</v>
      </c>
      <c r="C30" s="48" t="s">
        <v>88</v>
      </c>
      <c r="D30" s="48" t="s">
        <v>88</v>
      </c>
      <c r="E30" s="31">
        <v>86.2</v>
      </c>
      <c r="F30" s="31">
        <v>86.5</v>
      </c>
    </row>
    <row r="31" spans="1:6" ht="12.75">
      <c r="A31" s="25">
        <v>38</v>
      </c>
      <c r="B31" s="48" t="s">
        <v>88</v>
      </c>
      <c r="C31" s="48" t="s">
        <v>88</v>
      </c>
      <c r="D31" s="48" t="s">
        <v>88</v>
      </c>
      <c r="E31" s="31">
        <v>86.4</v>
      </c>
      <c r="F31" s="31">
        <v>87.2</v>
      </c>
    </row>
    <row r="32" spans="1:6" ht="12.75">
      <c r="A32" s="25">
        <v>39</v>
      </c>
      <c r="B32" s="48" t="s">
        <v>88</v>
      </c>
      <c r="C32" s="28" t="s">
        <v>88</v>
      </c>
      <c r="D32" s="48" t="s">
        <v>88</v>
      </c>
      <c r="E32" s="31">
        <v>86.4</v>
      </c>
      <c r="F32" s="31">
        <v>87.6</v>
      </c>
    </row>
    <row r="33" spans="1:6" ht="12.75">
      <c r="A33" s="25">
        <v>40</v>
      </c>
      <c r="C33" s="48" t="s">
        <v>88</v>
      </c>
      <c r="D33" s="48" t="s">
        <v>88</v>
      </c>
      <c r="E33" s="48" t="s">
        <v>88</v>
      </c>
      <c r="F33" s="31">
        <v>87.8</v>
      </c>
    </row>
    <row r="34" spans="1:6" ht="12.75">
      <c r="A34" s="25">
        <v>41</v>
      </c>
      <c r="B34" s="48" t="s">
        <v>88</v>
      </c>
      <c r="C34" s="48" t="s">
        <v>88</v>
      </c>
      <c r="D34" s="48" t="s">
        <v>88</v>
      </c>
      <c r="E34" s="48" t="s">
        <v>88</v>
      </c>
      <c r="F34" s="48" t="s">
        <v>88</v>
      </c>
    </row>
    <row r="35" spans="1:6" ht="12.75">
      <c r="A35" s="25">
        <v>42</v>
      </c>
      <c r="B35" s="48" t="s">
        <v>88</v>
      </c>
      <c r="C35" s="48" t="s">
        <v>88</v>
      </c>
      <c r="D35" s="48" t="s">
        <v>88</v>
      </c>
      <c r="E35" s="48" t="s">
        <v>88</v>
      </c>
      <c r="F35" s="48" t="s">
        <v>88</v>
      </c>
    </row>
    <row r="36" spans="1:6" ht="12.75">
      <c r="A36" s="27" t="s">
        <v>168</v>
      </c>
      <c r="B36" s="26">
        <v>712</v>
      </c>
      <c r="C36" s="26">
        <v>772</v>
      </c>
      <c r="D36" s="26">
        <v>733</v>
      </c>
      <c r="E36" s="26">
        <v>766</v>
      </c>
      <c r="F36" s="26">
        <v>532</v>
      </c>
    </row>
    <row r="37" ht="12.75">
      <c r="A37" s="52" t="s">
        <v>439</v>
      </c>
    </row>
    <row r="38" spans="1:6" ht="12.75">
      <c r="A38" s="25">
        <v>0</v>
      </c>
      <c r="B38" s="31">
        <v>1.4</v>
      </c>
      <c r="C38" s="31">
        <v>0.7</v>
      </c>
      <c r="D38" s="31">
        <v>1.4</v>
      </c>
      <c r="E38" s="31">
        <v>1.5</v>
      </c>
      <c r="F38" s="31">
        <v>1.5</v>
      </c>
    </row>
    <row r="39" spans="1:6" ht="12.75">
      <c r="A39" s="25">
        <v>1</v>
      </c>
      <c r="B39" s="31">
        <v>23.5</v>
      </c>
      <c r="C39" s="31">
        <v>18.6</v>
      </c>
      <c r="D39" s="31">
        <v>15.7</v>
      </c>
      <c r="E39" s="31">
        <v>20.5</v>
      </c>
      <c r="F39" s="31">
        <v>25.7</v>
      </c>
    </row>
    <row r="40" spans="1:6" ht="12.75">
      <c r="A40" s="25">
        <v>2</v>
      </c>
      <c r="B40" s="31">
        <v>41.3</v>
      </c>
      <c r="C40" s="31">
        <v>38.8</v>
      </c>
      <c r="D40" s="31">
        <v>33</v>
      </c>
      <c r="E40" s="31">
        <v>36.9</v>
      </c>
      <c r="F40" s="31">
        <v>44</v>
      </c>
    </row>
    <row r="41" spans="1:6" ht="12.75">
      <c r="A41" s="25">
        <v>3</v>
      </c>
      <c r="B41" s="31">
        <v>47.3</v>
      </c>
      <c r="C41" s="31">
        <v>51.2</v>
      </c>
      <c r="D41" s="31">
        <v>45.4</v>
      </c>
      <c r="E41" s="31">
        <v>48.5</v>
      </c>
      <c r="F41" s="31">
        <v>57</v>
      </c>
    </row>
    <row r="42" spans="1:6" ht="12.75">
      <c r="A42" s="25">
        <v>4</v>
      </c>
      <c r="B42" s="31">
        <v>51.4</v>
      </c>
      <c r="C42" s="31">
        <v>58.8</v>
      </c>
      <c r="D42" s="31">
        <v>55.5</v>
      </c>
      <c r="E42" s="31">
        <v>56.6</v>
      </c>
      <c r="F42" s="31">
        <v>64.3</v>
      </c>
    </row>
    <row r="43" spans="1:6" ht="12.75">
      <c r="A43" s="25">
        <v>5</v>
      </c>
      <c r="B43" s="31">
        <v>52.7</v>
      </c>
      <c r="C43" s="31">
        <v>62.6</v>
      </c>
      <c r="D43" s="31">
        <v>61.1</v>
      </c>
      <c r="E43" s="31">
        <v>61.9</v>
      </c>
      <c r="F43" s="31">
        <v>68.5</v>
      </c>
    </row>
    <row r="44" spans="1:6" ht="12.75">
      <c r="A44" s="25">
        <v>6</v>
      </c>
      <c r="B44" s="31">
        <v>54.6</v>
      </c>
      <c r="C44" s="31">
        <v>65.7</v>
      </c>
      <c r="D44" s="31">
        <v>65.2</v>
      </c>
      <c r="E44" s="31">
        <v>65.8</v>
      </c>
      <c r="F44" s="31">
        <v>72.8</v>
      </c>
    </row>
    <row r="45" spans="1:6" ht="12.75">
      <c r="A45" s="25">
        <v>7</v>
      </c>
      <c r="B45" s="31">
        <v>55.5</v>
      </c>
      <c r="C45" s="31">
        <v>67.6</v>
      </c>
      <c r="D45" s="31">
        <v>67.7</v>
      </c>
      <c r="E45" s="31">
        <v>68.5</v>
      </c>
      <c r="F45" s="31">
        <v>74.3</v>
      </c>
    </row>
    <row r="46" spans="1:6" ht="12.75">
      <c r="A46" s="25">
        <v>8</v>
      </c>
      <c r="B46" s="31">
        <v>55.5</v>
      </c>
      <c r="C46" s="31">
        <v>68.3</v>
      </c>
      <c r="D46" s="31">
        <v>69.7</v>
      </c>
      <c r="E46" s="31">
        <v>69.7</v>
      </c>
      <c r="F46" s="31">
        <v>75.1</v>
      </c>
    </row>
    <row r="47" spans="1:6" ht="12.75">
      <c r="A47" s="25">
        <v>9</v>
      </c>
      <c r="B47" s="31">
        <v>55.5</v>
      </c>
      <c r="C47" s="31">
        <v>69.3</v>
      </c>
      <c r="D47" s="31">
        <v>71.2</v>
      </c>
      <c r="E47" s="31">
        <v>72.1</v>
      </c>
      <c r="F47" s="31">
        <v>76.4</v>
      </c>
    </row>
    <row r="48" spans="1:6" ht="12.75">
      <c r="A48" s="25">
        <v>10</v>
      </c>
      <c r="B48" s="31">
        <v>55.5</v>
      </c>
      <c r="C48" s="31">
        <v>69.7</v>
      </c>
      <c r="D48" s="31">
        <v>72.3</v>
      </c>
      <c r="E48" s="31">
        <v>72.7</v>
      </c>
      <c r="F48" s="31">
        <v>76.8</v>
      </c>
    </row>
    <row r="49" spans="1:6" ht="12.75">
      <c r="A49" s="25">
        <v>11</v>
      </c>
      <c r="B49" s="31">
        <v>55.5</v>
      </c>
      <c r="C49" s="31">
        <v>70</v>
      </c>
      <c r="D49" s="31">
        <v>73.6</v>
      </c>
      <c r="E49" s="31">
        <v>73.2</v>
      </c>
      <c r="F49" s="31">
        <v>77.7</v>
      </c>
    </row>
    <row r="50" spans="1:6" ht="12.75">
      <c r="A50" s="25">
        <v>12</v>
      </c>
      <c r="B50" s="31">
        <v>55.5</v>
      </c>
      <c r="C50" s="31">
        <v>70.3</v>
      </c>
      <c r="D50" s="31">
        <v>74.2</v>
      </c>
      <c r="E50" s="31">
        <v>73.5</v>
      </c>
      <c r="F50" s="31">
        <v>78.5</v>
      </c>
    </row>
    <row r="51" spans="1:6" ht="12.75">
      <c r="A51" s="25">
        <v>13</v>
      </c>
      <c r="B51" s="31">
        <v>55.5</v>
      </c>
      <c r="C51" s="31">
        <v>70.7</v>
      </c>
      <c r="D51" s="31">
        <v>74.3</v>
      </c>
      <c r="E51" s="31">
        <v>74.2</v>
      </c>
      <c r="F51" s="31">
        <v>78.5</v>
      </c>
    </row>
    <row r="52" spans="1:6" ht="12.75">
      <c r="A52" s="25">
        <v>14</v>
      </c>
      <c r="B52" s="31">
        <v>55.5</v>
      </c>
      <c r="C52" s="31">
        <v>70.7</v>
      </c>
      <c r="D52" s="31">
        <v>74.5</v>
      </c>
      <c r="E52" s="31">
        <v>74.2</v>
      </c>
      <c r="F52" s="31">
        <v>78.7</v>
      </c>
    </row>
    <row r="53" spans="1:6" ht="12.75">
      <c r="A53" s="25">
        <v>15</v>
      </c>
      <c r="B53" s="31">
        <v>55.5</v>
      </c>
      <c r="C53" s="31">
        <v>70.7</v>
      </c>
      <c r="D53" s="31">
        <v>74.7</v>
      </c>
      <c r="E53" s="31">
        <v>74.2</v>
      </c>
      <c r="F53" s="31">
        <v>78.7</v>
      </c>
    </row>
    <row r="54" spans="1:6" ht="12.75">
      <c r="A54" s="27" t="s">
        <v>168</v>
      </c>
      <c r="B54" s="26">
        <v>366</v>
      </c>
      <c r="C54" s="26">
        <v>580</v>
      </c>
      <c r="D54" s="26">
        <v>643</v>
      </c>
      <c r="E54" s="26">
        <v>664</v>
      </c>
      <c r="F54" s="26">
        <v>470</v>
      </c>
    </row>
    <row r="55" ht="12.75">
      <c r="A55" s="52" t="s">
        <v>440</v>
      </c>
    </row>
    <row r="56" spans="1:6" ht="12.75">
      <c r="A56" s="25">
        <v>0</v>
      </c>
      <c r="B56" s="31">
        <v>0.5</v>
      </c>
      <c r="C56" s="31">
        <v>0.7</v>
      </c>
      <c r="D56" s="31">
        <v>2.3</v>
      </c>
      <c r="E56" s="31">
        <v>1.6</v>
      </c>
      <c r="F56" s="31">
        <v>1.3</v>
      </c>
    </row>
    <row r="57" spans="1:6" ht="12.75">
      <c r="A57" s="25">
        <v>1</v>
      </c>
      <c r="B57" s="31">
        <v>6.9</v>
      </c>
      <c r="C57" s="31">
        <v>6.6</v>
      </c>
      <c r="D57" s="31">
        <v>9.1</v>
      </c>
      <c r="E57" s="31">
        <v>7.2</v>
      </c>
      <c r="F57" s="31">
        <v>11.6</v>
      </c>
    </row>
    <row r="58" spans="1:6" ht="12.75">
      <c r="A58" s="25">
        <v>2</v>
      </c>
      <c r="B58" s="31">
        <v>11.3</v>
      </c>
      <c r="C58" s="31">
        <v>15.1</v>
      </c>
      <c r="D58" s="31">
        <v>15.2</v>
      </c>
      <c r="E58" s="31">
        <v>12</v>
      </c>
      <c r="F58" s="31">
        <v>19.6</v>
      </c>
    </row>
    <row r="59" spans="1:6" ht="12.75">
      <c r="A59" s="25">
        <v>3</v>
      </c>
      <c r="B59" s="31">
        <v>16.7</v>
      </c>
      <c r="C59" s="31">
        <v>21.7</v>
      </c>
      <c r="D59" s="31">
        <v>21</v>
      </c>
      <c r="E59" s="31">
        <v>16.7</v>
      </c>
      <c r="F59" s="31">
        <v>23.5</v>
      </c>
    </row>
    <row r="60" spans="1:6" ht="12.75">
      <c r="A60" s="25">
        <v>4</v>
      </c>
      <c r="B60" s="31">
        <v>19.7</v>
      </c>
      <c r="C60" s="31">
        <v>24.6</v>
      </c>
      <c r="D60" s="31">
        <v>25.4</v>
      </c>
      <c r="E60" s="31">
        <v>20.1</v>
      </c>
      <c r="F60" s="31">
        <v>28</v>
      </c>
    </row>
    <row r="61" spans="1:6" ht="12.75">
      <c r="A61" s="25">
        <v>5</v>
      </c>
      <c r="B61" s="31">
        <v>20.2</v>
      </c>
      <c r="C61" s="31">
        <v>28.5</v>
      </c>
      <c r="D61" s="31">
        <v>28.5</v>
      </c>
      <c r="E61" s="31">
        <v>23.3</v>
      </c>
      <c r="F61" s="31">
        <v>30.7</v>
      </c>
    </row>
    <row r="62" spans="1:6" ht="12.75">
      <c r="A62" s="25">
        <v>6</v>
      </c>
      <c r="B62" s="31">
        <v>20.2</v>
      </c>
      <c r="C62" s="31">
        <v>30.2</v>
      </c>
      <c r="D62" s="31">
        <v>31.4</v>
      </c>
      <c r="E62" s="31">
        <v>25.5</v>
      </c>
      <c r="F62" s="31">
        <v>35.7</v>
      </c>
    </row>
    <row r="63" spans="1:6" ht="12.75">
      <c r="A63" s="25">
        <v>7</v>
      </c>
      <c r="B63" s="31">
        <v>20.2</v>
      </c>
      <c r="C63" s="31">
        <v>30.7</v>
      </c>
      <c r="D63" s="31">
        <v>33.1</v>
      </c>
      <c r="E63" s="31">
        <v>27.3</v>
      </c>
      <c r="F63" s="31">
        <v>36.8</v>
      </c>
    </row>
    <row r="64" spans="1:6" ht="12.75">
      <c r="A64" s="25">
        <v>8</v>
      </c>
      <c r="B64" s="31">
        <v>20.2</v>
      </c>
      <c r="C64" s="31">
        <v>30.9</v>
      </c>
      <c r="D64" s="31">
        <v>34.5</v>
      </c>
      <c r="E64" s="31">
        <v>29.9</v>
      </c>
      <c r="F64" s="31">
        <v>38.9</v>
      </c>
    </row>
    <row r="65" spans="1:6" ht="12.75">
      <c r="A65" s="25">
        <v>9</v>
      </c>
      <c r="B65" s="31">
        <v>20.2</v>
      </c>
      <c r="C65" s="31">
        <v>31.6</v>
      </c>
      <c r="D65" s="31">
        <v>35.8</v>
      </c>
      <c r="E65" s="31">
        <v>31.7</v>
      </c>
      <c r="F65" s="31">
        <v>40.2</v>
      </c>
    </row>
    <row r="66" spans="1:6" ht="12.75">
      <c r="A66" s="25">
        <v>10</v>
      </c>
      <c r="B66" s="31">
        <v>20.2</v>
      </c>
      <c r="C66" s="31">
        <v>31.6</v>
      </c>
      <c r="D66" s="31">
        <v>36.6</v>
      </c>
      <c r="E66" s="31">
        <v>34.5</v>
      </c>
      <c r="F66" s="31">
        <v>41.3</v>
      </c>
    </row>
    <row r="67" spans="1:6" ht="12.75">
      <c r="A67" s="25">
        <v>11</v>
      </c>
      <c r="B67" s="31">
        <v>20.2</v>
      </c>
      <c r="C67" s="31">
        <v>31.6</v>
      </c>
      <c r="D67" s="31">
        <v>37</v>
      </c>
      <c r="E67" s="31">
        <v>36.7</v>
      </c>
      <c r="F67" s="31">
        <v>42.1</v>
      </c>
    </row>
    <row r="68" spans="1:6" ht="12.75">
      <c r="A68" s="25">
        <v>12</v>
      </c>
      <c r="B68" s="31">
        <v>20.2</v>
      </c>
      <c r="C68" s="31">
        <v>31.6</v>
      </c>
      <c r="D68" s="31">
        <v>37.2</v>
      </c>
      <c r="E68" s="31">
        <v>37.6</v>
      </c>
      <c r="F68" s="31">
        <v>42.9</v>
      </c>
    </row>
    <row r="69" spans="1:6" ht="12.75">
      <c r="A69" s="25">
        <v>13</v>
      </c>
      <c r="B69" s="31">
        <v>20.2</v>
      </c>
      <c r="C69" s="31">
        <v>31.6</v>
      </c>
      <c r="D69" s="31">
        <v>37.2</v>
      </c>
      <c r="E69" s="31">
        <v>38</v>
      </c>
      <c r="F69" s="31">
        <v>43.1</v>
      </c>
    </row>
    <row r="70" spans="1:6" ht="12.75">
      <c r="A70" s="25">
        <v>14</v>
      </c>
      <c r="B70" s="31">
        <v>20.2</v>
      </c>
      <c r="C70" s="31">
        <v>31.6</v>
      </c>
      <c r="D70" s="31">
        <v>37.2</v>
      </c>
      <c r="E70" s="31">
        <v>38.2</v>
      </c>
      <c r="F70" s="31">
        <v>43.1</v>
      </c>
    </row>
    <row r="71" spans="1:6" ht="12.75">
      <c r="A71" s="25">
        <v>15</v>
      </c>
      <c r="B71" s="31">
        <v>20.2</v>
      </c>
      <c r="C71" s="31">
        <v>31.6</v>
      </c>
      <c r="D71" s="31">
        <v>37.2</v>
      </c>
      <c r="E71" s="31">
        <v>38.2</v>
      </c>
      <c r="F71" s="31">
        <v>43.1</v>
      </c>
    </row>
    <row r="72" spans="1:6" ht="12.75">
      <c r="A72" s="27" t="s">
        <v>168</v>
      </c>
      <c r="B72" s="26">
        <v>203</v>
      </c>
      <c r="C72" s="26">
        <v>411</v>
      </c>
      <c r="D72" s="26">
        <v>481</v>
      </c>
      <c r="E72" s="26">
        <v>498</v>
      </c>
      <c r="F72" s="26">
        <v>378</v>
      </c>
    </row>
    <row r="73" spans="1:7" ht="12.75">
      <c r="A73" s="52" t="s">
        <v>441</v>
      </c>
      <c r="G73" s="24"/>
    </row>
    <row r="74" spans="1:7" ht="12.75">
      <c r="A74" s="25" t="s">
        <v>237</v>
      </c>
      <c r="B74" s="31">
        <v>103.9</v>
      </c>
      <c r="C74" s="31">
        <v>115.3</v>
      </c>
      <c r="D74" s="31">
        <v>139.2</v>
      </c>
      <c r="E74" s="31">
        <v>163.2</v>
      </c>
      <c r="F74" s="31">
        <v>131.6</v>
      </c>
      <c r="G74" s="24"/>
    </row>
    <row r="75" spans="1:7" ht="12.75">
      <c r="A75" s="25" t="s">
        <v>238</v>
      </c>
      <c r="B75" s="31">
        <v>449.4</v>
      </c>
      <c r="C75" s="31">
        <v>488.3</v>
      </c>
      <c r="D75" s="31">
        <v>548.4</v>
      </c>
      <c r="E75" s="31">
        <v>601.8</v>
      </c>
      <c r="F75" s="31">
        <v>808.3</v>
      </c>
      <c r="G75" s="24"/>
    </row>
    <row r="76" spans="1:7" ht="12.75">
      <c r="A76" s="25" t="s">
        <v>239</v>
      </c>
      <c r="B76" s="31" t="s">
        <v>88</v>
      </c>
      <c r="C76" s="31">
        <v>651.6</v>
      </c>
      <c r="D76" s="31">
        <v>637.1</v>
      </c>
      <c r="E76" s="31">
        <v>588.8</v>
      </c>
      <c r="F76" s="31">
        <v>603.4</v>
      </c>
      <c r="G76" s="24"/>
    </row>
    <row r="77" spans="1:7" ht="12.75">
      <c r="A77" s="25" t="s">
        <v>240</v>
      </c>
      <c r="B77" s="31" t="s">
        <v>88</v>
      </c>
      <c r="C77" s="31" t="s">
        <v>88</v>
      </c>
      <c r="D77" s="31">
        <v>433.8</v>
      </c>
      <c r="E77" s="31">
        <v>356.4</v>
      </c>
      <c r="F77" s="31">
        <v>310.2</v>
      </c>
      <c r="G77" s="24"/>
    </row>
    <row r="78" spans="1:7" ht="12.75">
      <c r="A78" s="25" t="s">
        <v>241</v>
      </c>
      <c r="B78" s="31" t="s">
        <v>88</v>
      </c>
      <c r="C78" s="31" t="s">
        <v>88</v>
      </c>
      <c r="D78" s="31" t="s">
        <v>88</v>
      </c>
      <c r="E78" s="31">
        <v>161.9</v>
      </c>
      <c r="F78" s="31">
        <v>157.9</v>
      </c>
      <c r="G78" s="24"/>
    </row>
    <row r="79" spans="1:7" ht="12.75">
      <c r="A79" s="25" t="s">
        <v>242</v>
      </c>
      <c r="B79" s="31" t="s">
        <v>88</v>
      </c>
      <c r="C79" s="31" t="s">
        <v>88</v>
      </c>
      <c r="D79" s="31" t="s">
        <v>88</v>
      </c>
      <c r="E79" s="31" t="s">
        <v>88</v>
      </c>
      <c r="F79" s="31">
        <v>39.5</v>
      </c>
      <c r="G79" s="24"/>
    </row>
    <row r="80" spans="1:7" ht="12.75">
      <c r="A80" s="25" t="s">
        <v>243</v>
      </c>
      <c r="B80" s="31" t="s">
        <v>88</v>
      </c>
      <c r="D80" s="31" t="s">
        <v>88</v>
      </c>
      <c r="E80" s="31" t="s">
        <v>88</v>
      </c>
      <c r="F80" s="31" t="s">
        <v>88</v>
      </c>
      <c r="G80" s="24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  <rowBreaks count="1" manualBreakCount="1">
    <brk id="5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0" style="11" customWidth="1"/>
    <col min="2" max="6" width="10.83203125" style="11" customWidth="1"/>
    <col min="7" max="18" width="8.83203125" style="11" customWidth="1"/>
    <col min="19" max="25" width="10.83203125" style="11" customWidth="1"/>
    <col min="26" max="16384" width="9.33203125" style="11" customWidth="1"/>
  </cols>
  <sheetData>
    <row r="1" spans="1:7" ht="12.75">
      <c r="A1" s="2" t="s">
        <v>244</v>
      </c>
      <c r="B1" s="2"/>
      <c r="C1" s="2"/>
      <c r="D1" s="2"/>
      <c r="E1" s="2"/>
      <c r="F1" s="2"/>
      <c r="G1" s="21"/>
    </row>
    <row r="2" spans="1:7" ht="12.75">
      <c r="A2" s="2" t="s">
        <v>247</v>
      </c>
      <c r="B2" s="2"/>
      <c r="C2" s="2"/>
      <c r="D2" s="2"/>
      <c r="E2" s="2"/>
      <c r="F2" s="2"/>
      <c r="G2" s="21"/>
    </row>
    <row r="3" spans="1:7" ht="12.75">
      <c r="A3" s="2"/>
      <c r="B3" s="2"/>
      <c r="C3" s="2"/>
      <c r="D3" s="2"/>
      <c r="E3" s="2"/>
      <c r="F3" s="2"/>
      <c r="G3" s="21"/>
    </row>
    <row r="4" spans="1:6" ht="12.75">
      <c r="A4" s="22"/>
      <c r="B4" s="30" t="s">
        <v>136</v>
      </c>
      <c r="C4" s="30"/>
      <c r="D4" s="30"/>
      <c r="E4" s="30"/>
      <c r="F4" s="30"/>
    </row>
    <row r="5" spans="2:6" ht="12.75">
      <c r="B5" s="11" t="s">
        <v>119</v>
      </c>
      <c r="C5" s="11" t="s">
        <v>120</v>
      </c>
      <c r="D5" s="11" t="s">
        <v>121</v>
      </c>
      <c r="E5" s="11" t="s">
        <v>122</v>
      </c>
      <c r="F5" s="11" t="s">
        <v>123</v>
      </c>
    </row>
    <row r="6" spans="1:6" ht="12.75">
      <c r="A6" s="22"/>
      <c r="B6" s="30" t="s">
        <v>137</v>
      </c>
      <c r="C6" s="30"/>
      <c r="D6" s="30"/>
      <c r="E6" s="30"/>
      <c r="F6" s="30"/>
    </row>
    <row r="7" spans="1:6" ht="12.75">
      <c r="A7" s="26"/>
      <c r="B7" s="11" t="s">
        <v>138</v>
      </c>
      <c r="C7" s="11" t="s">
        <v>139</v>
      </c>
      <c r="D7" s="11" t="s">
        <v>140</v>
      </c>
      <c r="E7" s="11" t="s">
        <v>141</v>
      </c>
      <c r="F7" s="11" t="s">
        <v>142</v>
      </c>
    </row>
    <row r="8" spans="1:6" ht="12.75">
      <c r="A8" s="51" t="s">
        <v>249</v>
      </c>
      <c r="B8" s="24"/>
      <c r="C8" s="24"/>
      <c r="D8" s="24"/>
      <c r="E8" s="24"/>
      <c r="F8" s="24"/>
    </row>
    <row r="9" spans="1:6" ht="12.75">
      <c r="A9" s="52" t="s">
        <v>435</v>
      </c>
      <c r="B9" s="31">
        <v>70.4</v>
      </c>
      <c r="C9" s="31">
        <v>77.7</v>
      </c>
      <c r="D9" s="31">
        <v>84.1</v>
      </c>
      <c r="E9" s="31">
        <v>89</v>
      </c>
      <c r="F9" s="31">
        <v>93.5</v>
      </c>
    </row>
    <row r="10" spans="1:6" ht="12.75">
      <c r="A10" s="52" t="s">
        <v>436</v>
      </c>
      <c r="B10" s="31">
        <v>23.8</v>
      </c>
      <c r="C10" s="31">
        <v>15.7</v>
      </c>
      <c r="D10" s="31">
        <v>9.7</v>
      </c>
      <c r="E10" s="31">
        <v>4</v>
      </c>
      <c r="F10" s="31">
        <v>1.7</v>
      </c>
    </row>
    <row r="11" spans="1:6" ht="12.75">
      <c r="A11" s="52" t="s">
        <v>437</v>
      </c>
      <c r="B11" s="31">
        <v>5.8</v>
      </c>
      <c r="C11" s="31">
        <v>6.6</v>
      </c>
      <c r="D11" s="31">
        <v>6.3</v>
      </c>
      <c r="E11" s="31">
        <v>7</v>
      </c>
      <c r="F11" s="31">
        <v>4.8</v>
      </c>
    </row>
    <row r="12" spans="1:6" ht="12.75">
      <c r="A12" s="53" t="s">
        <v>250</v>
      </c>
      <c r="B12" s="31">
        <v>100</v>
      </c>
      <c r="C12" s="31">
        <v>100</v>
      </c>
      <c r="D12" s="31">
        <v>100</v>
      </c>
      <c r="E12" s="31">
        <v>100</v>
      </c>
      <c r="F12" s="31">
        <v>100</v>
      </c>
    </row>
    <row r="13" spans="1:6" ht="12.75">
      <c r="A13" s="53" t="s">
        <v>251</v>
      </c>
      <c r="B13" s="11">
        <v>361</v>
      </c>
      <c r="C13" s="11">
        <v>575</v>
      </c>
      <c r="D13" s="11">
        <v>640</v>
      </c>
      <c r="E13" s="11">
        <v>673</v>
      </c>
      <c r="F13" s="11">
        <v>460</v>
      </c>
    </row>
    <row r="14" spans="1:6" ht="12.75">
      <c r="A14" s="26"/>
      <c r="B14" s="26"/>
      <c r="C14" s="26"/>
      <c r="D14" s="26"/>
      <c r="E14" s="26"/>
      <c r="F14" s="26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5"/>
  <sheetViews>
    <sheetView zoomScale="75" zoomScaleNormal="75" workbookViewId="0" topLeftCell="A2">
      <selection activeCell="A2" sqref="A2"/>
    </sheetView>
  </sheetViews>
  <sheetFormatPr defaultColWidth="9.33203125" defaultRowHeight="12.75"/>
  <cols>
    <col min="1" max="1" width="60.16015625" style="11" customWidth="1"/>
    <col min="2" max="6" width="10.83203125" style="11" customWidth="1"/>
    <col min="7" max="18" width="8.83203125" style="11" customWidth="1"/>
    <col min="19" max="50" width="10.83203125" style="11" customWidth="1"/>
    <col min="51" max="16384" width="78.16015625" style="11" customWidth="1"/>
  </cols>
  <sheetData>
    <row r="1" spans="1:3" s="21" customFormat="1" ht="12.75">
      <c r="A1" s="2" t="s">
        <v>245</v>
      </c>
      <c r="B1" s="2"/>
      <c r="C1" s="2"/>
    </row>
    <row r="2" spans="1:4" s="21" customFormat="1" ht="12.75">
      <c r="A2" s="2" t="s">
        <v>246</v>
      </c>
      <c r="B2" s="2"/>
      <c r="C2" s="2"/>
      <c r="D2" s="2"/>
    </row>
    <row r="3" spans="1:4" s="21" customFormat="1" ht="12.75">
      <c r="A3" s="2" t="s">
        <v>248</v>
      </c>
      <c r="B3" s="2"/>
      <c r="C3" s="2"/>
      <c r="D3" s="2"/>
    </row>
    <row r="4" spans="1:4" s="21" customFormat="1" ht="12.75">
      <c r="A4" s="46"/>
      <c r="B4" s="46"/>
      <c r="C4" s="46"/>
      <c r="D4" s="49"/>
    </row>
    <row r="5" spans="1:3" ht="12.75">
      <c r="A5" s="24"/>
      <c r="C5" s="47" t="s">
        <v>136</v>
      </c>
    </row>
    <row r="6" spans="1:4" ht="12.75">
      <c r="A6" s="26"/>
      <c r="B6" s="26" t="s">
        <v>119</v>
      </c>
      <c r="C6" s="26" t="s">
        <v>121</v>
      </c>
      <c r="D6" s="26" t="s">
        <v>123</v>
      </c>
    </row>
    <row r="7" spans="1:3" ht="12.75">
      <c r="A7" s="24"/>
      <c r="C7" s="47" t="s">
        <v>137</v>
      </c>
    </row>
    <row r="8" spans="1:4" ht="12.75">
      <c r="A8" s="26"/>
      <c r="B8" s="26" t="s">
        <v>152</v>
      </c>
      <c r="C8" s="26" t="s">
        <v>153</v>
      </c>
      <c r="D8" s="26" t="s">
        <v>154</v>
      </c>
    </row>
    <row r="9" spans="1:3" ht="12.75">
      <c r="A9" s="50" t="s">
        <v>249</v>
      </c>
      <c r="B9" s="24"/>
      <c r="C9" s="24"/>
    </row>
    <row r="10" spans="1:4" ht="12.75">
      <c r="A10" s="34" t="s">
        <v>435</v>
      </c>
      <c r="B10" s="11">
        <v>50.7</v>
      </c>
      <c r="C10" s="11">
        <v>72.1</v>
      </c>
      <c r="D10" s="11">
        <v>88.1</v>
      </c>
    </row>
    <row r="11" spans="1:4" ht="12.75">
      <c r="A11" s="34" t="s">
        <v>436</v>
      </c>
      <c r="B11" s="11">
        <v>40.7</v>
      </c>
      <c r="C11" s="11">
        <v>17.7</v>
      </c>
      <c r="D11" s="11">
        <v>5.2</v>
      </c>
    </row>
    <row r="12" spans="1:4" ht="12.75">
      <c r="A12" s="34" t="s">
        <v>437</v>
      </c>
      <c r="B12" s="11">
        <v>8.6</v>
      </c>
      <c r="C12" s="11">
        <v>10.2</v>
      </c>
      <c r="D12" s="11">
        <v>6.6</v>
      </c>
    </row>
    <row r="13" spans="1:4" ht="12.75">
      <c r="A13" s="33" t="s">
        <v>250</v>
      </c>
      <c r="B13" s="11">
        <v>100</v>
      </c>
      <c r="C13" s="11">
        <v>100</v>
      </c>
      <c r="D13" s="11">
        <v>100</v>
      </c>
    </row>
    <row r="14" spans="1:4" ht="12.75">
      <c r="A14" s="33" t="s">
        <v>251</v>
      </c>
      <c r="B14" s="11">
        <v>156</v>
      </c>
      <c r="C14" s="11">
        <v>423.9</v>
      </c>
      <c r="D14" s="11">
        <v>452.1</v>
      </c>
    </row>
    <row r="15" spans="1:4" ht="12.75">
      <c r="A15" s="26"/>
      <c r="B15" s="26"/>
      <c r="C15" s="26"/>
      <c r="D15" s="26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9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6.33203125" style="11" customWidth="1"/>
    <col min="2" max="58" width="10.83203125" style="11" customWidth="1"/>
    <col min="59" max="16384" width="78.16015625" style="11" customWidth="1"/>
  </cols>
  <sheetData>
    <row r="1" spans="1:6" ht="12.75">
      <c r="A1" s="2" t="s">
        <v>252</v>
      </c>
      <c r="B1" s="2"/>
      <c r="C1" s="2"/>
      <c r="D1" s="2"/>
      <c r="E1" s="2"/>
      <c r="F1" s="2"/>
    </row>
    <row r="2" spans="1:6" ht="14.25">
      <c r="A2" s="2" t="s">
        <v>55</v>
      </c>
      <c r="B2" s="2"/>
      <c r="C2" s="2"/>
      <c r="D2" s="2"/>
      <c r="E2" s="2"/>
      <c r="F2" s="2"/>
    </row>
    <row r="3" spans="1:6" s="21" customFormat="1" ht="12.75">
      <c r="A3" s="22"/>
      <c r="B3" s="30" t="s">
        <v>236</v>
      </c>
      <c r="C3" s="30"/>
      <c r="D3" s="30"/>
      <c r="E3" s="30"/>
      <c r="F3" s="30"/>
    </row>
    <row r="4" spans="2:6" ht="12.75">
      <c r="B4" s="11" t="s">
        <v>119</v>
      </c>
      <c r="C4" s="11" t="s">
        <v>120</v>
      </c>
      <c r="D4" s="11" t="s">
        <v>121</v>
      </c>
      <c r="E4" s="11" t="s">
        <v>122</v>
      </c>
      <c r="F4" s="11" t="s">
        <v>123</v>
      </c>
    </row>
    <row r="5" spans="1:6" ht="12.75">
      <c r="A5" s="22"/>
      <c r="B5" s="30" t="s">
        <v>137</v>
      </c>
      <c r="C5" s="30"/>
      <c r="D5" s="30"/>
      <c r="E5" s="30"/>
      <c r="F5" s="30"/>
    </row>
    <row r="6" spans="1:6" ht="12.75">
      <c r="A6" s="26"/>
      <c r="B6" s="26" t="s">
        <v>138</v>
      </c>
      <c r="C6" s="26" t="s">
        <v>139</v>
      </c>
      <c r="D6" s="26" t="s">
        <v>140</v>
      </c>
      <c r="E6" s="26" t="s">
        <v>141</v>
      </c>
      <c r="F6" s="26" t="s">
        <v>142</v>
      </c>
    </row>
    <row r="7" ht="12.75">
      <c r="A7" s="34" t="s">
        <v>432</v>
      </c>
    </row>
    <row r="8" spans="1:6" ht="12.75">
      <c r="A8" s="25">
        <v>15</v>
      </c>
      <c r="B8" s="48" t="s">
        <v>88</v>
      </c>
      <c r="C8" s="48" t="s">
        <v>88</v>
      </c>
      <c r="D8" s="48" t="s">
        <v>88</v>
      </c>
      <c r="E8" s="48" t="s">
        <v>88</v>
      </c>
      <c r="F8" s="48" t="s">
        <v>88</v>
      </c>
    </row>
    <row r="9" spans="1:6" ht="12.75">
      <c r="A9" s="25">
        <v>16</v>
      </c>
      <c r="B9" s="31">
        <v>2.6</v>
      </c>
      <c r="C9" s="31">
        <v>1.5</v>
      </c>
      <c r="D9" s="31">
        <v>2.6</v>
      </c>
      <c r="E9" s="31">
        <v>0.9</v>
      </c>
      <c r="F9" s="31">
        <v>0</v>
      </c>
    </row>
    <row r="10" spans="1:6" ht="12.75">
      <c r="A10" s="25">
        <v>17</v>
      </c>
      <c r="B10" s="31">
        <v>13.2</v>
      </c>
      <c r="C10" s="31">
        <v>6.1</v>
      </c>
      <c r="D10" s="31">
        <v>4.5</v>
      </c>
      <c r="E10" s="31">
        <v>6.7</v>
      </c>
      <c r="F10" s="31">
        <v>0.6</v>
      </c>
    </row>
    <row r="11" spans="1:6" ht="12.75">
      <c r="A11" s="25">
        <v>18</v>
      </c>
      <c r="B11" s="31">
        <v>21.1</v>
      </c>
      <c r="C11" s="31">
        <v>17.6</v>
      </c>
      <c r="D11" s="31">
        <v>13.5</v>
      </c>
      <c r="E11" s="31">
        <v>13.5</v>
      </c>
      <c r="F11" s="31">
        <v>8.4</v>
      </c>
    </row>
    <row r="12" spans="1:6" ht="12.75">
      <c r="A12" s="25">
        <v>19</v>
      </c>
      <c r="B12" s="31">
        <v>35.5</v>
      </c>
      <c r="C12" s="31">
        <v>27.5</v>
      </c>
      <c r="D12" s="31">
        <v>24.4</v>
      </c>
      <c r="E12" s="31">
        <v>23.3</v>
      </c>
      <c r="F12" s="31">
        <v>23.5</v>
      </c>
    </row>
    <row r="13" spans="1:6" ht="12.75">
      <c r="A13" s="25">
        <v>20</v>
      </c>
      <c r="B13" s="31">
        <v>40.8</v>
      </c>
      <c r="C13" s="31">
        <v>34.4</v>
      </c>
      <c r="D13" s="31">
        <v>35.9</v>
      </c>
      <c r="E13" s="31">
        <v>34.1</v>
      </c>
      <c r="F13" s="31">
        <v>36.3</v>
      </c>
    </row>
    <row r="14" spans="1:6" ht="12.75">
      <c r="A14" s="25">
        <v>21</v>
      </c>
      <c r="B14" s="31">
        <v>47.4</v>
      </c>
      <c r="C14" s="31">
        <v>44.3</v>
      </c>
      <c r="D14" s="31">
        <v>43.6</v>
      </c>
      <c r="E14" s="31">
        <v>45.7</v>
      </c>
      <c r="F14" s="31">
        <v>49.7</v>
      </c>
    </row>
    <row r="15" spans="1:6" ht="12.75">
      <c r="A15" s="25">
        <v>22</v>
      </c>
      <c r="B15" s="31">
        <v>53.9</v>
      </c>
      <c r="C15" s="31">
        <v>49.6</v>
      </c>
      <c r="D15" s="31">
        <v>51.9</v>
      </c>
      <c r="E15" s="31">
        <v>52.5</v>
      </c>
      <c r="F15" s="31">
        <v>58.1</v>
      </c>
    </row>
    <row r="16" spans="1:6" ht="12.75">
      <c r="A16" s="25">
        <v>23</v>
      </c>
      <c r="B16" s="31">
        <v>63.2</v>
      </c>
      <c r="C16" s="31">
        <v>58.8</v>
      </c>
      <c r="D16" s="31">
        <v>59</v>
      </c>
      <c r="E16" s="31">
        <v>61.9</v>
      </c>
      <c r="F16" s="31">
        <v>64.8</v>
      </c>
    </row>
    <row r="17" spans="1:6" ht="12.75">
      <c r="A17" s="25">
        <v>24</v>
      </c>
      <c r="B17" s="31">
        <v>67.1</v>
      </c>
      <c r="C17" s="31">
        <v>64.9</v>
      </c>
      <c r="D17" s="31">
        <v>66.7</v>
      </c>
      <c r="E17" s="31">
        <v>66.4</v>
      </c>
      <c r="F17" s="31">
        <v>70.4</v>
      </c>
    </row>
    <row r="18" spans="1:6" ht="12.75">
      <c r="A18" s="25">
        <v>25</v>
      </c>
      <c r="B18" s="48" t="s">
        <v>88</v>
      </c>
      <c r="C18" s="31">
        <v>66.4</v>
      </c>
      <c r="D18" s="31">
        <v>69.9</v>
      </c>
      <c r="E18" s="31">
        <v>70.9</v>
      </c>
      <c r="F18" s="31">
        <v>74.9</v>
      </c>
    </row>
    <row r="19" spans="1:6" ht="12.75">
      <c r="A19" s="25">
        <v>26</v>
      </c>
      <c r="B19" s="48" t="s">
        <v>88</v>
      </c>
      <c r="C19" s="31">
        <v>70.2</v>
      </c>
      <c r="D19" s="31">
        <v>75.6</v>
      </c>
      <c r="E19" s="31">
        <v>74.9</v>
      </c>
      <c r="F19" s="31">
        <v>77.1</v>
      </c>
    </row>
    <row r="20" spans="1:6" ht="12.75">
      <c r="A20" s="25">
        <v>27</v>
      </c>
      <c r="B20" s="48" t="s">
        <v>88</v>
      </c>
      <c r="C20" s="31">
        <v>72.5</v>
      </c>
      <c r="D20" s="31">
        <v>78.2</v>
      </c>
      <c r="E20" s="31">
        <v>77.6</v>
      </c>
      <c r="F20" s="31">
        <v>79.9</v>
      </c>
    </row>
    <row r="21" spans="1:6" ht="12.75">
      <c r="A21" s="25">
        <v>28</v>
      </c>
      <c r="B21" s="48" t="s">
        <v>88</v>
      </c>
      <c r="C21" s="31">
        <v>74.8</v>
      </c>
      <c r="D21" s="31">
        <v>80.8</v>
      </c>
      <c r="E21" s="31">
        <v>79.8</v>
      </c>
      <c r="F21" s="31">
        <v>81.6</v>
      </c>
    </row>
    <row r="22" spans="1:6" ht="12.75">
      <c r="A22" s="25">
        <v>29</v>
      </c>
      <c r="B22" s="48" t="s">
        <v>88</v>
      </c>
      <c r="C22" s="31">
        <v>77.1</v>
      </c>
      <c r="D22" s="31">
        <v>82.7</v>
      </c>
      <c r="E22" s="31">
        <v>80.3</v>
      </c>
      <c r="F22" s="31">
        <v>84.4</v>
      </c>
    </row>
    <row r="23" spans="1:6" ht="12.75">
      <c r="A23" s="25">
        <v>30</v>
      </c>
      <c r="B23" s="48" t="s">
        <v>88</v>
      </c>
      <c r="C23" s="48" t="s">
        <v>88</v>
      </c>
      <c r="D23" s="31">
        <v>85.9</v>
      </c>
      <c r="E23" s="31">
        <v>81.6</v>
      </c>
      <c r="F23" s="31">
        <v>86</v>
      </c>
    </row>
    <row r="24" spans="1:6" ht="12.75">
      <c r="A24" s="25">
        <v>31</v>
      </c>
      <c r="B24" s="48" t="s">
        <v>88</v>
      </c>
      <c r="C24" s="48" t="s">
        <v>88</v>
      </c>
      <c r="D24" s="31">
        <v>88.5</v>
      </c>
      <c r="E24" s="31">
        <v>83</v>
      </c>
      <c r="F24" s="31">
        <v>86.6</v>
      </c>
    </row>
    <row r="25" spans="1:6" ht="12.75">
      <c r="A25" s="25">
        <v>32</v>
      </c>
      <c r="B25" s="48" t="s">
        <v>88</v>
      </c>
      <c r="C25" s="48" t="s">
        <v>88</v>
      </c>
      <c r="D25" s="31">
        <v>89.7</v>
      </c>
      <c r="E25" s="31">
        <v>84.3</v>
      </c>
      <c r="F25" s="31">
        <v>87.7</v>
      </c>
    </row>
    <row r="26" spans="1:6" ht="12.75">
      <c r="A26" s="25">
        <v>33</v>
      </c>
      <c r="B26" s="48" t="s">
        <v>88</v>
      </c>
      <c r="C26" s="48" t="s">
        <v>88</v>
      </c>
      <c r="D26" s="31">
        <v>89.7</v>
      </c>
      <c r="E26" s="31">
        <v>85.2</v>
      </c>
      <c r="F26" s="31">
        <v>88.3</v>
      </c>
    </row>
    <row r="27" spans="1:6" ht="12.75">
      <c r="A27" s="25">
        <v>34</v>
      </c>
      <c r="B27" s="48" t="s">
        <v>88</v>
      </c>
      <c r="C27" s="48" t="s">
        <v>88</v>
      </c>
      <c r="D27" s="31">
        <v>90.4</v>
      </c>
      <c r="E27" s="31">
        <v>86.1</v>
      </c>
      <c r="F27" s="31">
        <v>88.3</v>
      </c>
    </row>
    <row r="28" spans="1:6" ht="12.75">
      <c r="A28" s="25">
        <v>35</v>
      </c>
      <c r="B28" s="48" t="s">
        <v>88</v>
      </c>
      <c r="C28" s="48" t="s">
        <v>88</v>
      </c>
      <c r="D28" s="48" t="s">
        <v>88</v>
      </c>
      <c r="E28" s="31">
        <v>86.5</v>
      </c>
      <c r="F28" s="31">
        <v>88.8</v>
      </c>
    </row>
    <row r="29" spans="1:6" ht="12.75">
      <c r="A29" s="25">
        <v>36</v>
      </c>
      <c r="B29" s="48" t="s">
        <v>88</v>
      </c>
      <c r="C29" s="48" t="s">
        <v>88</v>
      </c>
      <c r="D29" s="48" t="s">
        <v>88</v>
      </c>
      <c r="E29" s="31">
        <v>87</v>
      </c>
      <c r="F29" s="31">
        <v>89.4</v>
      </c>
    </row>
    <row r="30" spans="1:6" ht="12.75">
      <c r="A30" s="25">
        <v>37</v>
      </c>
      <c r="B30" s="48" t="s">
        <v>88</v>
      </c>
      <c r="C30" s="48" t="s">
        <v>88</v>
      </c>
      <c r="D30" s="48" t="s">
        <v>88</v>
      </c>
      <c r="E30" s="31">
        <v>87.4</v>
      </c>
      <c r="F30" s="31">
        <v>89.9</v>
      </c>
    </row>
    <row r="31" spans="1:6" ht="12.75">
      <c r="A31" s="25">
        <v>38</v>
      </c>
      <c r="B31" s="48" t="s">
        <v>88</v>
      </c>
      <c r="C31" s="48" t="s">
        <v>88</v>
      </c>
      <c r="D31" s="48" t="s">
        <v>88</v>
      </c>
      <c r="E31" s="31">
        <v>87.9</v>
      </c>
      <c r="F31" s="31">
        <v>89.9</v>
      </c>
    </row>
    <row r="32" spans="1:6" ht="12.75">
      <c r="A32" s="25">
        <v>39</v>
      </c>
      <c r="B32" s="48" t="s">
        <v>88</v>
      </c>
      <c r="C32" s="48" t="s">
        <v>88</v>
      </c>
      <c r="D32" s="48" t="s">
        <v>88</v>
      </c>
      <c r="E32" s="31">
        <v>87.9</v>
      </c>
      <c r="F32" s="31">
        <v>89.9</v>
      </c>
    </row>
    <row r="33" spans="1:6" ht="12.75">
      <c r="A33" s="25">
        <v>40</v>
      </c>
      <c r="B33" s="48" t="s">
        <v>88</v>
      </c>
      <c r="C33" s="48" t="s">
        <v>88</v>
      </c>
      <c r="D33" s="48" t="s">
        <v>88</v>
      </c>
      <c r="E33" s="48" t="s">
        <v>88</v>
      </c>
      <c r="F33" s="31">
        <v>90.5</v>
      </c>
    </row>
    <row r="34" spans="1:6" ht="12.75">
      <c r="A34" s="27" t="s">
        <v>168</v>
      </c>
      <c r="B34" s="26">
        <v>76</v>
      </c>
      <c r="C34" s="26">
        <v>131</v>
      </c>
      <c r="D34" s="26">
        <v>156</v>
      </c>
      <c r="E34" s="26">
        <v>223</v>
      </c>
      <c r="F34" s="26">
        <v>179</v>
      </c>
    </row>
    <row r="35" ht="12.75">
      <c r="A35" s="34" t="s">
        <v>433</v>
      </c>
    </row>
    <row r="36" spans="1:6" ht="12.75">
      <c r="A36" s="25">
        <v>15</v>
      </c>
      <c r="B36" s="31">
        <v>0</v>
      </c>
      <c r="C36" s="31">
        <v>0.2</v>
      </c>
      <c r="D36" s="31">
        <v>0</v>
      </c>
      <c r="E36" s="31">
        <v>0.2</v>
      </c>
      <c r="F36" s="31">
        <v>0</v>
      </c>
    </row>
    <row r="37" spans="1:6" ht="12.75">
      <c r="A37" s="25">
        <v>16</v>
      </c>
      <c r="B37" s="31">
        <v>0.2</v>
      </c>
      <c r="C37" s="31">
        <v>0.5</v>
      </c>
      <c r="D37" s="31">
        <v>0.6</v>
      </c>
      <c r="E37" s="31">
        <v>0.2</v>
      </c>
      <c r="F37" s="31">
        <v>0</v>
      </c>
    </row>
    <row r="38" spans="1:6" ht="12.75">
      <c r="A38" s="25">
        <v>17</v>
      </c>
      <c r="B38" s="31">
        <v>1.2</v>
      </c>
      <c r="C38" s="31">
        <v>1.8</v>
      </c>
      <c r="D38" s="31">
        <v>2.6</v>
      </c>
      <c r="E38" s="31">
        <v>2.5</v>
      </c>
      <c r="F38" s="31">
        <v>0.3</v>
      </c>
    </row>
    <row r="39" spans="1:6" ht="12.75">
      <c r="A39" s="25">
        <v>18</v>
      </c>
      <c r="B39" s="31">
        <v>3.3</v>
      </c>
      <c r="C39" s="31">
        <v>4.2</v>
      </c>
      <c r="D39" s="31">
        <v>5.2</v>
      </c>
      <c r="E39" s="31">
        <v>5.6</v>
      </c>
      <c r="F39" s="31">
        <v>3</v>
      </c>
    </row>
    <row r="40" spans="1:6" ht="12.75">
      <c r="A40" s="25">
        <v>19</v>
      </c>
      <c r="B40" s="31">
        <v>6.6</v>
      </c>
      <c r="C40" s="31">
        <v>7.1</v>
      </c>
      <c r="D40" s="31">
        <v>10.5</v>
      </c>
      <c r="E40" s="31">
        <v>13.1</v>
      </c>
      <c r="F40" s="31">
        <v>6.7</v>
      </c>
    </row>
    <row r="41" spans="1:6" ht="12.75">
      <c r="A41" s="25">
        <v>20</v>
      </c>
      <c r="B41" s="31">
        <v>11.7</v>
      </c>
      <c r="C41" s="31">
        <v>13.6</v>
      </c>
      <c r="D41" s="31">
        <v>17.3</v>
      </c>
      <c r="E41" s="31">
        <v>20.2</v>
      </c>
      <c r="F41" s="31">
        <v>17.2</v>
      </c>
    </row>
    <row r="42" spans="1:6" ht="12.75">
      <c r="A42" s="25">
        <v>21</v>
      </c>
      <c r="B42" s="31">
        <v>18.1</v>
      </c>
      <c r="C42" s="31">
        <v>20.1</v>
      </c>
      <c r="D42" s="31">
        <v>24.5</v>
      </c>
      <c r="E42" s="31">
        <v>27.5</v>
      </c>
      <c r="F42" s="31">
        <v>26.3</v>
      </c>
    </row>
    <row r="43" spans="1:6" ht="12.75">
      <c r="A43" s="25">
        <v>22</v>
      </c>
      <c r="B43" s="31">
        <v>22.2</v>
      </c>
      <c r="C43" s="31">
        <v>25.5</v>
      </c>
      <c r="D43" s="31">
        <v>31.6</v>
      </c>
      <c r="E43" s="31">
        <v>33.7</v>
      </c>
      <c r="F43" s="31">
        <v>36.7</v>
      </c>
    </row>
    <row r="44" spans="1:6" ht="12.75">
      <c r="A44" s="25">
        <v>23</v>
      </c>
      <c r="B44" s="31">
        <v>27.2</v>
      </c>
      <c r="C44" s="31">
        <v>35.1</v>
      </c>
      <c r="D44" s="31">
        <v>40</v>
      </c>
      <c r="E44" s="31">
        <v>40.2</v>
      </c>
      <c r="F44" s="31">
        <v>43.8</v>
      </c>
    </row>
    <row r="45" spans="1:6" ht="12.75">
      <c r="A45" s="25">
        <v>24</v>
      </c>
      <c r="B45" s="31">
        <v>33.9</v>
      </c>
      <c r="C45" s="31">
        <v>41.8</v>
      </c>
      <c r="D45" s="31">
        <v>47.9</v>
      </c>
      <c r="E45" s="31">
        <v>50.2</v>
      </c>
      <c r="F45" s="31">
        <v>51.5</v>
      </c>
    </row>
    <row r="46" spans="1:6" ht="12.75">
      <c r="A46" s="25">
        <v>25</v>
      </c>
      <c r="B46" s="48" t="s">
        <v>88</v>
      </c>
      <c r="C46" s="31">
        <v>47.9</v>
      </c>
      <c r="D46" s="31">
        <v>55.5</v>
      </c>
      <c r="E46" s="31">
        <v>57.5</v>
      </c>
      <c r="F46" s="31">
        <v>58.6</v>
      </c>
    </row>
    <row r="47" spans="1:6" ht="12.75">
      <c r="A47" s="25">
        <v>26</v>
      </c>
      <c r="B47" s="48" t="s">
        <v>88</v>
      </c>
      <c r="C47" s="31">
        <v>55</v>
      </c>
      <c r="D47" s="31">
        <v>63.6</v>
      </c>
      <c r="E47" s="31">
        <v>66.2</v>
      </c>
      <c r="F47" s="31">
        <v>62.6</v>
      </c>
    </row>
    <row r="48" spans="1:6" ht="12.75">
      <c r="A48" s="25">
        <v>27</v>
      </c>
      <c r="B48" s="48" t="s">
        <v>88</v>
      </c>
      <c r="C48" s="31">
        <v>61.3</v>
      </c>
      <c r="D48" s="31">
        <v>68.6</v>
      </c>
      <c r="E48" s="31">
        <v>70.8</v>
      </c>
      <c r="F48" s="31">
        <v>69</v>
      </c>
    </row>
    <row r="49" spans="1:6" ht="12.75">
      <c r="A49" s="25">
        <v>28</v>
      </c>
      <c r="B49" s="48" t="s">
        <v>88</v>
      </c>
      <c r="C49" s="31">
        <v>65.6</v>
      </c>
      <c r="D49" s="31">
        <v>73.8</v>
      </c>
      <c r="E49" s="31">
        <v>75.2</v>
      </c>
      <c r="F49" s="31">
        <v>73.4</v>
      </c>
    </row>
    <row r="50" spans="1:18" ht="12.75">
      <c r="A50" s="25">
        <v>29</v>
      </c>
      <c r="B50" s="48" t="s">
        <v>88</v>
      </c>
      <c r="C50" s="31">
        <v>68.9</v>
      </c>
      <c r="D50" s="31">
        <v>76.7</v>
      </c>
      <c r="E50" s="31">
        <v>78.1</v>
      </c>
      <c r="F50" s="31">
        <v>77.1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6" ht="12.75">
      <c r="A51" s="25">
        <v>30</v>
      </c>
      <c r="B51" s="48" t="s">
        <v>88</v>
      </c>
      <c r="C51" s="48" t="s">
        <v>88</v>
      </c>
      <c r="D51" s="31">
        <v>78.9</v>
      </c>
      <c r="E51" s="31">
        <v>80.4</v>
      </c>
      <c r="F51" s="31">
        <v>78.5</v>
      </c>
    </row>
    <row r="52" spans="1:6" ht="12.75">
      <c r="A52" s="25">
        <v>31</v>
      </c>
      <c r="B52" s="48" t="s">
        <v>88</v>
      </c>
      <c r="C52" s="48" t="s">
        <v>88</v>
      </c>
      <c r="D52" s="31">
        <v>80.7</v>
      </c>
      <c r="E52" s="31">
        <v>81.7</v>
      </c>
      <c r="F52" s="31">
        <v>79.5</v>
      </c>
    </row>
    <row r="53" spans="1:6" ht="12.75">
      <c r="A53" s="25">
        <v>32</v>
      </c>
      <c r="B53" s="48" t="s">
        <v>88</v>
      </c>
      <c r="C53" s="48" t="s">
        <v>88</v>
      </c>
      <c r="D53" s="31">
        <v>82.3</v>
      </c>
      <c r="E53" s="31">
        <v>82.7</v>
      </c>
      <c r="F53" s="31">
        <v>80.8</v>
      </c>
    </row>
    <row r="54" spans="1:6" ht="12.75">
      <c r="A54" s="25">
        <v>33</v>
      </c>
      <c r="B54" s="48" t="s">
        <v>88</v>
      </c>
      <c r="C54" s="48" t="s">
        <v>88</v>
      </c>
      <c r="D54" s="31">
        <v>83.7</v>
      </c>
      <c r="E54" s="31">
        <v>84.8</v>
      </c>
      <c r="F54" s="31">
        <v>82.8</v>
      </c>
    </row>
    <row r="55" spans="1:7" ht="12.75">
      <c r="A55" s="35">
        <v>34</v>
      </c>
      <c r="B55" s="48" t="s">
        <v>88</v>
      </c>
      <c r="C55" s="48" t="s">
        <v>88</v>
      </c>
      <c r="D55" s="31">
        <v>84.1</v>
      </c>
      <c r="E55" s="31">
        <v>85.2</v>
      </c>
      <c r="F55" s="31">
        <v>83.8</v>
      </c>
      <c r="G55" s="24"/>
    </row>
    <row r="56" spans="1:6" ht="12.75">
      <c r="A56" s="25">
        <v>35</v>
      </c>
      <c r="B56" s="48" t="s">
        <v>88</v>
      </c>
      <c r="C56" s="48" t="s">
        <v>88</v>
      </c>
      <c r="D56" s="48" t="s">
        <v>88</v>
      </c>
      <c r="E56" s="31">
        <v>85.8</v>
      </c>
      <c r="F56" s="31">
        <v>84.8</v>
      </c>
    </row>
    <row r="57" spans="1:6" ht="12.75">
      <c r="A57" s="25">
        <v>36</v>
      </c>
      <c r="B57" s="48" t="s">
        <v>88</v>
      </c>
      <c r="C57" s="48" t="s">
        <v>88</v>
      </c>
      <c r="D57" s="48" t="s">
        <v>88</v>
      </c>
      <c r="E57" s="31">
        <v>86.7</v>
      </c>
      <c r="F57" s="31">
        <v>86.2</v>
      </c>
    </row>
    <row r="58" spans="1:6" ht="12.75">
      <c r="A58" s="25">
        <v>37</v>
      </c>
      <c r="B58" s="48" t="s">
        <v>88</v>
      </c>
      <c r="C58" s="48" t="s">
        <v>88</v>
      </c>
      <c r="D58" s="48" t="s">
        <v>88</v>
      </c>
      <c r="E58" s="31">
        <v>87.3</v>
      </c>
      <c r="F58" s="31">
        <v>86.5</v>
      </c>
    </row>
    <row r="59" spans="1:6" ht="12.75">
      <c r="A59" s="25">
        <v>38</v>
      </c>
      <c r="B59" s="48" t="s">
        <v>88</v>
      </c>
      <c r="C59" s="48" t="s">
        <v>88</v>
      </c>
      <c r="D59" s="48" t="s">
        <v>88</v>
      </c>
      <c r="E59" s="31">
        <v>87.5</v>
      </c>
      <c r="F59" s="31">
        <v>87.5</v>
      </c>
    </row>
    <row r="60" spans="1:6" ht="12.75">
      <c r="A60" s="25">
        <v>39</v>
      </c>
      <c r="B60" s="48" t="s">
        <v>88</v>
      </c>
      <c r="C60" s="48" t="s">
        <v>88</v>
      </c>
      <c r="D60" s="48" t="s">
        <v>88</v>
      </c>
      <c r="E60" s="31">
        <v>87.5</v>
      </c>
      <c r="F60" s="31">
        <v>87.9</v>
      </c>
    </row>
    <row r="61" spans="1:6" ht="12.75">
      <c r="A61" s="25">
        <v>40</v>
      </c>
      <c r="B61" s="48" t="s">
        <v>88</v>
      </c>
      <c r="C61" s="48" t="s">
        <v>88</v>
      </c>
      <c r="D61" s="48" t="s">
        <v>88</v>
      </c>
      <c r="E61" s="48" t="s">
        <v>88</v>
      </c>
      <c r="F61" s="31">
        <v>87.9</v>
      </c>
    </row>
    <row r="62" spans="1:6" ht="12.75">
      <c r="A62" s="27" t="s">
        <v>168</v>
      </c>
      <c r="B62" s="26">
        <v>607</v>
      </c>
      <c r="C62" s="26">
        <v>553</v>
      </c>
      <c r="D62" s="26">
        <v>503</v>
      </c>
      <c r="E62" s="26">
        <v>480</v>
      </c>
      <c r="F62" s="26">
        <v>297</v>
      </c>
    </row>
    <row r="63" ht="12.75">
      <c r="A63" s="34" t="s">
        <v>434</v>
      </c>
    </row>
    <row r="64" spans="1:6" ht="12.75">
      <c r="A64" s="25">
        <v>15</v>
      </c>
      <c r="B64" s="28" t="s">
        <v>88</v>
      </c>
      <c r="C64" s="28" t="s">
        <v>88</v>
      </c>
      <c r="D64" s="28" t="s">
        <v>88</v>
      </c>
      <c r="E64" s="28" t="s">
        <v>88</v>
      </c>
      <c r="F64" s="28" t="s">
        <v>88</v>
      </c>
    </row>
    <row r="65" spans="1:6" ht="12.75">
      <c r="A65" s="25">
        <v>16</v>
      </c>
      <c r="B65" s="31">
        <v>0</v>
      </c>
      <c r="C65" s="31">
        <v>1.2</v>
      </c>
      <c r="D65" s="31">
        <v>0</v>
      </c>
      <c r="E65" s="31">
        <v>0</v>
      </c>
      <c r="F65" s="31">
        <v>0</v>
      </c>
    </row>
    <row r="66" spans="1:6" ht="12.75">
      <c r="A66" s="25">
        <v>17</v>
      </c>
      <c r="B66" s="31">
        <v>0</v>
      </c>
      <c r="C66" s="31">
        <v>1.2</v>
      </c>
      <c r="D66" s="31">
        <v>0</v>
      </c>
      <c r="E66" s="31">
        <v>0</v>
      </c>
      <c r="F66" s="31">
        <v>0</v>
      </c>
    </row>
    <row r="67" spans="1:6" ht="12.75">
      <c r="A67" s="25">
        <v>18</v>
      </c>
      <c r="B67" s="31">
        <v>0</v>
      </c>
      <c r="C67" s="31">
        <v>1.2</v>
      </c>
      <c r="D67" s="31">
        <v>0</v>
      </c>
      <c r="E67" s="31">
        <v>0</v>
      </c>
      <c r="F67" s="31">
        <v>0</v>
      </c>
    </row>
    <row r="68" spans="1:6" ht="12.75">
      <c r="A68" s="25">
        <v>19</v>
      </c>
      <c r="B68" s="31">
        <v>0</v>
      </c>
      <c r="C68" s="31">
        <v>1.2</v>
      </c>
      <c r="D68" s="31">
        <v>1.3</v>
      </c>
      <c r="E68" s="31">
        <v>0</v>
      </c>
      <c r="F68" s="31">
        <v>0</v>
      </c>
    </row>
    <row r="69" spans="1:6" ht="12.75">
      <c r="A69" s="25">
        <v>20</v>
      </c>
      <c r="B69" s="31">
        <v>0</v>
      </c>
      <c r="C69" s="31">
        <v>1.2</v>
      </c>
      <c r="D69" s="31">
        <v>2.6</v>
      </c>
      <c r="E69" s="31">
        <v>2.8</v>
      </c>
      <c r="F69" s="31">
        <v>2.3</v>
      </c>
    </row>
    <row r="70" spans="1:6" ht="12.75">
      <c r="A70" s="25">
        <v>21</v>
      </c>
      <c r="B70" s="31">
        <v>2.6</v>
      </c>
      <c r="C70" s="31">
        <v>1.2</v>
      </c>
      <c r="D70" s="31">
        <v>2.6</v>
      </c>
      <c r="E70" s="31">
        <v>5.6</v>
      </c>
      <c r="F70" s="31">
        <v>4.5</v>
      </c>
    </row>
    <row r="71" spans="1:6" ht="12.75">
      <c r="A71" s="25">
        <v>22</v>
      </c>
      <c r="B71" s="31">
        <v>2.6</v>
      </c>
      <c r="C71" s="31">
        <v>4.8</v>
      </c>
      <c r="D71" s="31">
        <v>9</v>
      </c>
      <c r="E71" s="31">
        <v>5.6</v>
      </c>
      <c r="F71" s="31">
        <v>9.1</v>
      </c>
    </row>
    <row r="72" spans="1:6" ht="12.75">
      <c r="A72" s="25">
        <v>23</v>
      </c>
      <c r="B72" s="31">
        <v>5.3</v>
      </c>
      <c r="C72" s="31">
        <v>4.8</v>
      </c>
      <c r="D72" s="31">
        <v>11.5</v>
      </c>
      <c r="E72" s="31">
        <v>11.3</v>
      </c>
      <c r="F72" s="31">
        <v>15.9</v>
      </c>
    </row>
    <row r="73" spans="1:6" ht="12.75">
      <c r="A73" s="25">
        <v>24</v>
      </c>
      <c r="B73" s="31">
        <v>7.9</v>
      </c>
      <c r="C73" s="31">
        <v>9.6</v>
      </c>
      <c r="D73" s="31">
        <v>19.2</v>
      </c>
      <c r="E73" s="31">
        <v>21.1</v>
      </c>
      <c r="F73" s="31">
        <v>27.3</v>
      </c>
    </row>
    <row r="74" spans="1:6" ht="12.75">
      <c r="A74" s="25">
        <v>25</v>
      </c>
      <c r="B74" s="48" t="s">
        <v>88</v>
      </c>
      <c r="C74" s="31">
        <v>15.7</v>
      </c>
      <c r="D74" s="31">
        <v>26.9</v>
      </c>
      <c r="E74" s="31">
        <v>32.4</v>
      </c>
      <c r="F74" s="31">
        <v>31.8</v>
      </c>
    </row>
    <row r="75" spans="1:6" ht="12.75">
      <c r="A75" s="25">
        <v>26</v>
      </c>
      <c r="B75" s="48" t="s">
        <v>88</v>
      </c>
      <c r="C75" s="31">
        <v>21.7</v>
      </c>
      <c r="D75" s="31">
        <v>38.5</v>
      </c>
      <c r="E75" s="31">
        <v>38</v>
      </c>
      <c r="F75" s="31">
        <v>36.4</v>
      </c>
    </row>
    <row r="76" spans="1:6" ht="12.75">
      <c r="A76" s="25">
        <v>27</v>
      </c>
      <c r="B76" s="48" t="s">
        <v>88</v>
      </c>
      <c r="C76" s="31">
        <v>33.7</v>
      </c>
      <c r="D76" s="31">
        <v>46.2</v>
      </c>
      <c r="E76" s="31">
        <v>46.5</v>
      </c>
      <c r="F76" s="31">
        <v>40.9</v>
      </c>
    </row>
    <row r="77" spans="1:6" ht="12.75">
      <c r="A77" s="25">
        <v>28</v>
      </c>
      <c r="B77" s="48" t="s">
        <v>88</v>
      </c>
      <c r="C77" s="31">
        <v>43.4</v>
      </c>
      <c r="D77" s="31">
        <v>51.3</v>
      </c>
      <c r="E77" s="31">
        <v>52.1</v>
      </c>
      <c r="F77" s="31">
        <v>47.7</v>
      </c>
    </row>
    <row r="78" spans="1:6" ht="12.75">
      <c r="A78" s="25">
        <v>29</v>
      </c>
      <c r="B78" s="48" t="s">
        <v>88</v>
      </c>
      <c r="C78" s="31">
        <v>51.8</v>
      </c>
      <c r="D78" s="31">
        <v>59</v>
      </c>
      <c r="E78" s="31">
        <v>59.2</v>
      </c>
      <c r="F78" s="31">
        <v>50</v>
      </c>
    </row>
    <row r="79" spans="1:6" ht="12.75">
      <c r="A79" s="25">
        <v>30</v>
      </c>
      <c r="B79" s="48" t="s">
        <v>88</v>
      </c>
      <c r="C79" s="48" t="s">
        <v>88</v>
      </c>
      <c r="D79" s="31">
        <v>66.7</v>
      </c>
      <c r="E79" s="31">
        <v>59.2</v>
      </c>
      <c r="F79" s="31">
        <v>59.1</v>
      </c>
    </row>
    <row r="80" spans="1:6" ht="12.75">
      <c r="A80" s="25">
        <v>31</v>
      </c>
      <c r="B80" s="48" t="s">
        <v>88</v>
      </c>
      <c r="C80" s="48" t="s">
        <v>88</v>
      </c>
      <c r="D80" s="31">
        <v>69.2</v>
      </c>
      <c r="E80" s="31">
        <v>64.8</v>
      </c>
      <c r="F80" s="31">
        <v>63.6</v>
      </c>
    </row>
    <row r="81" spans="1:6" ht="12.75">
      <c r="A81" s="25">
        <v>32</v>
      </c>
      <c r="B81" s="48" t="s">
        <v>88</v>
      </c>
      <c r="C81" s="48" t="s">
        <v>88</v>
      </c>
      <c r="D81" s="31">
        <v>73.1</v>
      </c>
      <c r="E81" s="31">
        <v>67.6</v>
      </c>
      <c r="F81" s="31">
        <v>63.6</v>
      </c>
    </row>
    <row r="82" spans="1:6" ht="12.75">
      <c r="A82" s="25">
        <v>33</v>
      </c>
      <c r="B82" s="48" t="s">
        <v>88</v>
      </c>
      <c r="C82" s="48" t="s">
        <v>88</v>
      </c>
      <c r="D82" s="31">
        <v>75.6</v>
      </c>
      <c r="E82" s="31">
        <v>70.4</v>
      </c>
      <c r="F82" s="31">
        <v>63.6</v>
      </c>
    </row>
    <row r="83" spans="1:6" ht="12.75">
      <c r="A83" s="25">
        <v>34</v>
      </c>
      <c r="B83" s="48" t="s">
        <v>88</v>
      </c>
      <c r="C83" s="48" t="s">
        <v>88</v>
      </c>
      <c r="D83" s="31">
        <v>75.6</v>
      </c>
      <c r="E83" s="31">
        <v>70.4</v>
      </c>
      <c r="F83" s="31">
        <v>63.6</v>
      </c>
    </row>
    <row r="84" spans="1:6" ht="12.75">
      <c r="A84" s="25">
        <v>35</v>
      </c>
      <c r="B84" s="48" t="s">
        <v>88</v>
      </c>
      <c r="C84" s="48" t="s">
        <v>88</v>
      </c>
      <c r="D84" s="48" t="s">
        <v>88</v>
      </c>
      <c r="E84" s="31">
        <v>71.8</v>
      </c>
      <c r="F84" s="31">
        <v>68.2</v>
      </c>
    </row>
    <row r="85" spans="1:6" ht="12.75">
      <c r="A85" s="25">
        <v>36</v>
      </c>
      <c r="B85" s="48" t="s">
        <v>88</v>
      </c>
      <c r="C85" s="48" t="s">
        <v>88</v>
      </c>
      <c r="D85" s="48" t="s">
        <v>88</v>
      </c>
      <c r="E85" s="31">
        <v>71.8</v>
      </c>
      <c r="F85" s="31">
        <v>68.2</v>
      </c>
    </row>
    <row r="86" spans="1:6" ht="12.75">
      <c r="A86" s="25">
        <v>37</v>
      </c>
      <c r="B86" s="48" t="s">
        <v>88</v>
      </c>
      <c r="C86" s="48" t="s">
        <v>88</v>
      </c>
      <c r="D86" s="48" t="s">
        <v>88</v>
      </c>
      <c r="E86" s="31">
        <v>74.6</v>
      </c>
      <c r="F86" s="31">
        <v>70.5</v>
      </c>
    </row>
    <row r="87" spans="1:6" ht="12.75">
      <c r="A87" s="25">
        <v>38</v>
      </c>
      <c r="B87" s="48" t="s">
        <v>88</v>
      </c>
      <c r="C87" s="48" t="s">
        <v>88</v>
      </c>
      <c r="D87" s="48" t="s">
        <v>88</v>
      </c>
      <c r="E87" s="31">
        <v>74.6</v>
      </c>
      <c r="F87" s="31">
        <v>72.7</v>
      </c>
    </row>
    <row r="88" spans="1:6" ht="12.75">
      <c r="A88" s="25">
        <v>39</v>
      </c>
      <c r="B88" s="48" t="s">
        <v>88</v>
      </c>
      <c r="C88" s="48" t="s">
        <v>88</v>
      </c>
      <c r="D88" s="48" t="s">
        <v>88</v>
      </c>
      <c r="E88" s="31">
        <v>74.6</v>
      </c>
      <c r="F88" s="31">
        <v>75</v>
      </c>
    </row>
    <row r="89" spans="1:6" ht="12.75">
      <c r="A89" s="25">
        <v>40</v>
      </c>
      <c r="B89" s="48" t="s">
        <v>88</v>
      </c>
      <c r="C89" s="48" t="s">
        <v>88</v>
      </c>
      <c r="D89" s="48" t="s">
        <v>88</v>
      </c>
      <c r="E89" s="48" t="s">
        <v>88</v>
      </c>
      <c r="F89" s="31">
        <v>75</v>
      </c>
    </row>
    <row r="90" spans="1:6" ht="12.75">
      <c r="A90" s="27" t="s">
        <v>168</v>
      </c>
      <c r="B90" s="26">
        <v>38</v>
      </c>
      <c r="C90" s="26">
        <v>83</v>
      </c>
      <c r="D90" s="26">
        <v>78</v>
      </c>
      <c r="E90" s="26">
        <v>71</v>
      </c>
      <c r="F90" s="26">
        <v>44</v>
      </c>
    </row>
    <row r="92" ht="12.75">
      <c r="A92" s="11" t="s">
        <v>7</v>
      </c>
    </row>
    <row r="93" ht="12.75">
      <c r="A93" s="11" t="s">
        <v>8</v>
      </c>
    </row>
    <row r="94" ht="12.75">
      <c r="A94" s="11" t="s">
        <v>9</v>
      </c>
    </row>
    <row r="95" ht="12.75">
      <c r="A95" s="11" t="s">
        <v>10</v>
      </c>
    </row>
    <row r="96" ht="12.75">
      <c r="A96" s="11" t="s">
        <v>11</v>
      </c>
    </row>
    <row r="97" ht="12.75">
      <c r="A97" s="11" t="s">
        <v>12</v>
      </c>
    </row>
    <row r="98" ht="12.75">
      <c r="A98" s="11" t="s">
        <v>13</v>
      </c>
    </row>
    <row r="99" ht="12.75">
      <c r="A99" s="11" t="s">
        <v>14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  <rowBreaks count="1" manualBreakCount="1">
    <brk id="6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7.66015625" style="11" customWidth="1"/>
    <col min="2" max="5" width="10.83203125" style="11" customWidth="1"/>
    <col min="6" max="18" width="8.83203125" style="11" customWidth="1"/>
    <col min="19" max="58" width="10.83203125" style="11" customWidth="1"/>
    <col min="59" max="16384" width="78.16015625" style="11" customWidth="1"/>
  </cols>
  <sheetData>
    <row r="1" spans="1:4" s="21" customFormat="1" ht="12.75">
      <c r="A1" s="2" t="s">
        <v>253</v>
      </c>
      <c r="B1" s="2"/>
      <c r="C1" s="2"/>
      <c r="D1" s="2"/>
    </row>
    <row r="2" spans="1:4" s="21" customFormat="1" ht="14.25">
      <c r="A2" s="46" t="s">
        <v>56</v>
      </c>
      <c r="B2" s="46"/>
      <c r="C2" s="46"/>
      <c r="D2" s="46"/>
    </row>
    <row r="3" spans="1:4" ht="12.75">
      <c r="A3" s="24"/>
      <c r="B3" s="32"/>
      <c r="C3" s="35" t="s">
        <v>236</v>
      </c>
      <c r="D3" s="32"/>
    </row>
    <row r="4" spans="1:4" ht="12.75">
      <c r="A4" s="26"/>
      <c r="B4" s="26" t="s">
        <v>119</v>
      </c>
      <c r="C4" s="26" t="s">
        <v>121</v>
      </c>
      <c r="D4" s="26" t="s">
        <v>123</v>
      </c>
    </row>
    <row r="5" spans="1:4" ht="12.75">
      <c r="A5" s="24"/>
      <c r="B5" s="32"/>
      <c r="C5" s="47" t="s">
        <v>137</v>
      </c>
      <c r="D5" s="32"/>
    </row>
    <row r="6" spans="1:4" ht="12.75">
      <c r="A6" s="26"/>
      <c r="B6" s="26" t="s">
        <v>138</v>
      </c>
      <c r="C6" s="26" t="s">
        <v>140</v>
      </c>
      <c r="D6" s="26" t="s">
        <v>142</v>
      </c>
    </row>
    <row r="7" ht="12.75">
      <c r="A7" s="34" t="s">
        <v>432</v>
      </c>
    </row>
    <row r="8" spans="1:4" ht="12.75">
      <c r="A8" s="25">
        <v>15</v>
      </c>
      <c r="B8" s="28" t="s">
        <v>88</v>
      </c>
      <c r="C8" s="28" t="s">
        <v>88</v>
      </c>
      <c r="D8" s="28" t="s">
        <v>88</v>
      </c>
    </row>
    <row r="9" spans="1:4" ht="12.75">
      <c r="A9" s="25">
        <v>16</v>
      </c>
      <c r="B9" s="31">
        <v>1.7</v>
      </c>
      <c r="C9" s="31">
        <v>1.1</v>
      </c>
      <c r="D9" s="31">
        <v>0</v>
      </c>
    </row>
    <row r="10" spans="1:4" ht="12.75">
      <c r="A10" s="25">
        <v>17</v>
      </c>
      <c r="B10" s="31">
        <v>1.7</v>
      </c>
      <c r="C10" s="31">
        <v>1.1</v>
      </c>
      <c r="D10" s="31">
        <v>0.4</v>
      </c>
    </row>
    <row r="11" spans="1:4" ht="12.75">
      <c r="A11" s="25">
        <v>18</v>
      </c>
      <c r="B11" s="31">
        <v>3.5</v>
      </c>
      <c r="C11" s="31">
        <v>2</v>
      </c>
      <c r="D11" s="31">
        <v>1.9</v>
      </c>
    </row>
    <row r="12" spans="1:4" ht="12.75">
      <c r="A12" s="25">
        <v>19</v>
      </c>
      <c r="B12" s="31">
        <v>7</v>
      </c>
      <c r="C12" s="31">
        <v>3</v>
      </c>
      <c r="D12" s="31">
        <v>4.3</v>
      </c>
    </row>
    <row r="13" spans="1:4" ht="12.75">
      <c r="A13" s="25">
        <v>20</v>
      </c>
      <c r="B13" s="31">
        <v>10.8</v>
      </c>
      <c r="C13" s="31">
        <v>6.8</v>
      </c>
      <c r="D13" s="31">
        <v>8</v>
      </c>
    </row>
    <row r="14" spans="1:4" ht="12.75">
      <c r="A14" s="25">
        <v>21</v>
      </c>
      <c r="B14" s="31">
        <v>14.2</v>
      </c>
      <c r="C14" s="31">
        <v>11.6</v>
      </c>
      <c r="D14" s="31">
        <v>13.8</v>
      </c>
    </row>
    <row r="15" spans="1:4" ht="12.75">
      <c r="A15" s="25">
        <v>22</v>
      </c>
      <c r="B15" s="31">
        <v>17.9</v>
      </c>
      <c r="C15" s="31">
        <v>16.4</v>
      </c>
      <c r="D15" s="31">
        <v>23.5</v>
      </c>
    </row>
    <row r="16" spans="1:4" ht="12.75">
      <c r="A16" s="25">
        <v>23</v>
      </c>
      <c r="B16" s="31">
        <v>21.5</v>
      </c>
      <c r="C16" s="31">
        <v>26.1</v>
      </c>
      <c r="D16" s="31">
        <v>32.4</v>
      </c>
    </row>
    <row r="17" spans="1:4" ht="12.75">
      <c r="A17" s="25">
        <v>24</v>
      </c>
      <c r="B17" s="31">
        <v>28.9</v>
      </c>
      <c r="C17" s="31">
        <v>29</v>
      </c>
      <c r="D17" s="31">
        <v>38</v>
      </c>
    </row>
    <row r="18" spans="1:4" ht="12.75">
      <c r="A18" s="25">
        <v>25</v>
      </c>
      <c r="B18" s="28" t="s">
        <v>88</v>
      </c>
      <c r="C18" s="31">
        <v>31.8</v>
      </c>
      <c r="D18" s="31">
        <v>45.1</v>
      </c>
    </row>
    <row r="19" spans="1:4" ht="12.75">
      <c r="A19" s="25">
        <v>26</v>
      </c>
      <c r="B19" s="28" t="s">
        <v>88</v>
      </c>
      <c r="C19" s="31">
        <v>38.5</v>
      </c>
      <c r="D19" s="31">
        <v>51.2</v>
      </c>
    </row>
    <row r="20" spans="1:4" ht="12.75">
      <c r="A20" s="25">
        <v>27</v>
      </c>
      <c r="B20" s="28" t="s">
        <v>88</v>
      </c>
      <c r="C20" s="31">
        <v>41.4</v>
      </c>
      <c r="D20" s="31">
        <v>57</v>
      </c>
    </row>
    <row r="21" spans="1:4" ht="12.75">
      <c r="A21" s="25">
        <v>28</v>
      </c>
      <c r="B21" s="28" t="s">
        <v>88</v>
      </c>
      <c r="C21" s="31">
        <v>45.2</v>
      </c>
      <c r="D21" s="31">
        <v>60.8</v>
      </c>
    </row>
    <row r="22" spans="1:4" ht="12.75">
      <c r="A22" s="25">
        <v>29</v>
      </c>
      <c r="B22" s="28" t="s">
        <v>88</v>
      </c>
      <c r="C22" s="31">
        <v>51.2</v>
      </c>
      <c r="D22" s="31">
        <v>63.9</v>
      </c>
    </row>
    <row r="23" spans="1:4" ht="12.75">
      <c r="A23" s="25">
        <v>30</v>
      </c>
      <c r="B23" s="28" t="s">
        <v>88</v>
      </c>
      <c r="C23" s="31">
        <v>54.1</v>
      </c>
      <c r="D23" s="31">
        <v>66.5</v>
      </c>
    </row>
    <row r="24" spans="1:4" ht="12.75">
      <c r="A24" s="25">
        <v>31</v>
      </c>
      <c r="B24" s="28" t="s">
        <v>88</v>
      </c>
      <c r="C24" s="31">
        <v>60</v>
      </c>
      <c r="D24" s="31">
        <v>67.6</v>
      </c>
    </row>
    <row r="25" spans="1:4" ht="12.75">
      <c r="A25" s="25">
        <v>32</v>
      </c>
      <c r="B25" s="28" t="s">
        <v>88</v>
      </c>
      <c r="C25" s="31">
        <v>61</v>
      </c>
      <c r="D25" s="31">
        <v>69.2</v>
      </c>
    </row>
    <row r="26" spans="1:4" ht="12.75">
      <c r="A26" s="25">
        <v>33</v>
      </c>
      <c r="B26" s="28" t="s">
        <v>88</v>
      </c>
      <c r="C26" s="31">
        <v>62.1</v>
      </c>
      <c r="D26" s="31">
        <v>71.5</v>
      </c>
    </row>
    <row r="27" spans="1:4" ht="12.75">
      <c r="A27" s="25">
        <v>34</v>
      </c>
      <c r="B27" s="28" t="s">
        <v>88</v>
      </c>
      <c r="C27" s="31">
        <v>62.1</v>
      </c>
      <c r="D27" s="31">
        <v>72.2</v>
      </c>
    </row>
    <row r="28" spans="1:4" ht="12.75">
      <c r="A28" s="25">
        <v>35</v>
      </c>
      <c r="B28" s="28" t="s">
        <v>88</v>
      </c>
      <c r="C28" s="28" t="s">
        <v>88</v>
      </c>
      <c r="D28" s="31">
        <v>73.8</v>
      </c>
    </row>
    <row r="29" spans="1:4" ht="12.75">
      <c r="A29" s="25">
        <v>36</v>
      </c>
      <c r="B29" s="28" t="s">
        <v>88</v>
      </c>
      <c r="C29" s="28" t="s">
        <v>88</v>
      </c>
      <c r="D29" s="31">
        <v>74.3</v>
      </c>
    </row>
    <row r="30" spans="1:4" ht="12.75">
      <c r="A30" s="25">
        <v>37</v>
      </c>
      <c r="B30" s="28" t="s">
        <v>88</v>
      </c>
      <c r="C30" s="28" t="s">
        <v>88</v>
      </c>
      <c r="D30" s="31">
        <v>75.7</v>
      </c>
    </row>
    <row r="31" spans="1:4" ht="12.75">
      <c r="A31" s="25">
        <v>38</v>
      </c>
      <c r="B31" s="28" t="s">
        <v>88</v>
      </c>
      <c r="C31" s="28" t="s">
        <v>88</v>
      </c>
      <c r="D31" s="31">
        <v>75.7</v>
      </c>
    </row>
    <row r="32" spans="1:4" ht="12.75">
      <c r="A32" s="25">
        <v>39</v>
      </c>
      <c r="B32" s="28" t="s">
        <v>88</v>
      </c>
      <c r="C32" s="28" t="s">
        <v>88</v>
      </c>
      <c r="D32" s="31">
        <v>75.7</v>
      </c>
    </row>
    <row r="33" spans="1:4" ht="12.75">
      <c r="A33" s="25">
        <v>40</v>
      </c>
      <c r="B33" s="28" t="s">
        <v>88</v>
      </c>
      <c r="C33" s="28" t="s">
        <v>88</v>
      </c>
      <c r="D33" s="31">
        <v>76.8</v>
      </c>
    </row>
    <row r="34" spans="1:4" ht="12.75">
      <c r="A34" s="25" t="s">
        <v>168</v>
      </c>
      <c r="B34" s="39">
        <v>66.5</v>
      </c>
      <c r="C34" s="39">
        <v>113.8</v>
      </c>
      <c r="D34" s="39">
        <v>191.4</v>
      </c>
    </row>
    <row r="35" ht="12.75">
      <c r="A35" s="34" t="s">
        <v>433</v>
      </c>
    </row>
    <row r="36" spans="1:4" ht="12.75">
      <c r="A36" s="25">
        <v>15</v>
      </c>
      <c r="B36" s="28" t="s">
        <v>88</v>
      </c>
      <c r="C36" s="28" t="s">
        <v>88</v>
      </c>
      <c r="D36" s="28" t="s">
        <v>88</v>
      </c>
    </row>
    <row r="37" spans="1:4" ht="12.75">
      <c r="A37" s="25">
        <v>16</v>
      </c>
      <c r="B37" s="28" t="s">
        <v>88</v>
      </c>
      <c r="C37" s="28" t="s">
        <v>88</v>
      </c>
      <c r="D37" s="28" t="s">
        <v>88</v>
      </c>
    </row>
    <row r="38" spans="1:4" ht="12.75">
      <c r="A38" s="25">
        <v>17</v>
      </c>
      <c r="B38" s="31">
        <v>0.3</v>
      </c>
      <c r="C38" s="31">
        <v>0.3</v>
      </c>
      <c r="D38" s="31">
        <v>0</v>
      </c>
    </row>
    <row r="39" spans="1:4" ht="12.75">
      <c r="A39" s="25">
        <v>18</v>
      </c>
      <c r="B39" s="31">
        <v>0.5</v>
      </c>
      <c r="C39" s="31">
        <v>1.1</v>
      </c>
      <c r="D39" s="31">
        <v>0.3</v>
      </c>
    </row>
    <row r="40" spans="1:4" ht="12.75">
      <c r="A40" s="25">
        <v>19</v>
      </c>
      <c r="B40" s="31">
        <v>1</v>
      </c>
      <c r="C40" s="31">
        <v>1.9</v>
      </c>
      <c r="D40" s="31">
        <v>2.4</v>
      </c>
    </row>
    <row r="41" spans="1:4" ht="12.75">
      <c r="A41" s="25">
        <v>20</v>
      </c>
      <c r="B41" s="31">
        <v>1.7</v>
      </c>
      <c r="C41" s="31">
        <v>3.9</v>
      </c>
      <c r="D41" s="31">
        <v>5.4</v>
      </c>
    </row>
    <row r="42" spans="1:4" ht="12.75">
      <c r="A42" s="25">
        <v>21</v>
      </c>
      <c r="B42" s="31">
        <v>2.5</v>
      </c>
      <c r="C42" s="31">
        <v>7.5</v>
      </c>
      <c r="D42" s="31">
        <v>12.1</v>
      </c>
    </row>
    <row r="43" spans="1:4" ht="12.75">
      <c r="A43" s="25">
        <v>22</v>
      </c>
      <c r="B43" s="31">
        <v>5.8</v>
      </c>
      <c r="C43" s="31">
        <v>11.4</v>
      </c>
      <c r="D43" s="31">
        <v>20.4</v>
      </c>
    </row>
    <row r="44" spans="1:4" ht="12.75">
      <c r="A44" s="25">
        <v>23</v>
      </c>
      <c r="B44" s="31">
        <v>8.2</v>
      </c>
      <c r="C44" s="31">
        <v>17.4</v>
      </c>
      <c r="D44" s="31">
        <v>30.2</v>
      </c>
    </row>
    <row r="45" spans="1:4" ht="12.75">
      <c r="A45" s="25">
        <v>24</v>
      </c>
      <c r="B45" s="31">
        <v>12.5</v>
      </c>
      <c r="C45" s="31">
        <v>24.7</v>
      </c>
      <c r="D45" s="31">
        <v>40.3</v>
      </c>
    </row>
    <row r="46" spans="1:4" ht="12.75">
      <c r="A46" s="25">
        <v>25</v>
      </c>
      <c r="B46" s="28" t="s">
        <v>88</v>
      </c>
      <c r="C46" s="31">
        <v>32.5</v>
      </c>
      <c r="D46" s="31">
        <v>51.2</v>
      </c>
    </row>
    <row r="47" spans="1:4" ht="12.75">
      <c r="A47" s="25">
        <v>26</v>
      </c>
      <c r="B47" s="28" t="s">
        <v>88</v>
      </c>
      <c r="C47" s="31">
        <v>38.7</v>
      </c>
      <c r="D47" s="31">
        <v>56.1</v>
      </c>
    </row>
    <row r="48" spans="1:4" ht="12.75">
      <c r="A48" s="25">
        <v>27</v>
      </c>
      <c r="B48" s="28" t="s">
        <v>88</v>
      </c>
      <c r="C48" s="31">
        <v>43.4</v>
      </c>
      <c r="D48" s="31">
        <v>62.2</v>
      </c>
    </row>
    <row r="49" spans="1:4" ht="12.75">
      <c r="A49" s="25">
        <v>28</v>
      </c>
      <c r="B49" s="28" t="s">
        <v>88</v>
      </c>
      <c r="C49" s="31">
        <v>50.4</v>
      </c>
      <c r="D49" s="31">
        <v>67.9</v>
      </c>
    </row>
    <row r="50" spans="1:4" ht="12.75">
      <c r="A50" s="25">
        <v>29</v>
      </c>
      <c r="B50" s="28" t="s">
        <v>88</v>
      </c>
      <c r="C50" s="31">
        <v>55.1</v>
      </c>
      <c r="D50" s="31">
        <v>70.4</v>
      </c>
    </row>
    <row r="51" spans="1:4" ht="12.75">
      <c r="A51" s="25">
        <v>30</v>
      </c>
      <c r="B51" s="28" t="s">
        <v>88</v>
      </c>
      <c r="C51" s="31">
        <v>60.6</v>
      </c>
      <c r="D51" s="31">
        <v>74.2</v>
      </c>
    </row>
    <row r="52" spans="1:4" ht="12.75">
      <c r="A52" s="25">
        <v>31</v>
      </c>
      <c r="B52" s="28" t="s">
        <v>88</v>
      </c>
      <c r="C52" s="31">
        <v>64.2</v>
      </c>
      <c r="D52" s="31">
        <v>77.7</v>
      </c>
    </row>
    <row r="53" spans="1:4" ht="12.75">
      <c r="A53" s="25">
        <v>32</v>
      </c>
      <c r="B53" s="28" t="s">
        <v>88</v>
      </c>
      <c r="C53" s="31">
        <v>66.8</v>
      </c>
      <c r="D53" s="31">
        <v>79.5</v>
      </c>
    </row>
    <row r="54" spans="1:4" ht="12.75">
      <c r="A54" s="25">
        <v>33</v>
      </c>
      <c r="B54" s="28" t="s">
        <v>88</v>
      </c>
      <c r="C54" s="31">
        <v>69.6</v>
      </c>
      <c r="D54" s="31">
        <v>80.3</v>
      </c>
    </row>
    <row r="55" spans="1:4" s="24" customFormat="1" ht="12.75">
      <c r="A55" s="35">
        <v>34</v>
      </c>
      <c r="B55" s="28" t="s">
        <v>88</v>
      </c>
      <c r="C55" s="31">
        <v>70.7</v>
      </c>
      <c r="D55" s="31">
        <v>80.8</v>
      </c>
    </row>
    <row r="56" spans="1:4" ht="12.75">
      <c r="A56" s="25">
        <v>35</v>
      </c>
      <c r="B56" s="28" t="s">
        <v>88</v>
      </c>
      <c r="C56" s="28" t="s">
        <v>88</v>
      </c>
      <c r="D56" s="11">
        <v>81.8</v>
      </c>
    </row>
    <row r="57" spans="1:4" ht="12.75">
      <c r="A57" s="25">
        <v>36</v>
      </c>
      <c r="B57" s="28" t="s">
        <v>88</v>
      </c>
      <c r="C57" s="28" t="s">
        <v>88</v>
      </c>
      <c r="D57" s="11">
        <v>83.1</v>
      </c>
    </row>
    <row r="58" spans="1:4" ht="12.75">
      <c r="A58" s="25">
        <v>37</v>
      </c>
      <c r="B58" s="28" t="s">
        <v>88</v>
      </c>
      <c r="C58" s="28" t="s">
        <v>88</v>
      </c>
      <c r="D58" s="11">
        <v>83.1</v>
      </c>
    </row>
    <row r="59" spans="1:4" ht="12.75">
      <c r="A59" s="25">
        <v>38</v>
      </c>
      <c r="B59" s="28" t="s">
        <v>88</v>
      </c>
      <c r="C59" s="28" t="s">
        <v>88</v>
      </c>
      <c r="D59" s="11">
        <v>83.6</v>
      </c>
    </row>
    <row r="60" spans="1:4" ht="12.75">
      <c r="A60" s="25">
        <v>39</v>
      </c>
      <c r="B60" s="28" t="s">
        <v>88</v>
      </c>
      <c r="C60" s="28" t="s">
        <v>88</v>
      </c>
      <c r="D60" s="11">
        <v>84.3</v>
      </c>
    </row>
    <row r="61" spans="1:4" ht="12.75">
      <c r="A61" s="25">
        <v>40</v>
      </c>
      <c r="B61" s="28" t="s">
        <v>88</v>
      </c>
      <c r="C61" s="28" t="s">
        <v>88</v>
      </c>
      <c r="D61" s="11">
        <v>84.3</v>
      </c>
    </row>
    <row r="62" spans="1:4" ht="12.75">
      <c r="A62" s="25" t="s">
        <v>168</v>
      </c>
      <c r="B62" s="39">
        <v>427.5</v>
      </c>
      <c r="C62" s="39">
        <v>393.9</v>
      </c>
      <c r="D62" s="39">
        <v>287.1</v>
      </c>
    </row>
    <row r="63" ht="12.75">
      <c r="A63" s="34" t="s">
        <v>434</v>
      </c>
    </row>
    <row r="64" spans="1:4" ht="12.75">
      <c r="A64" s="25">
        <v>15</v>
      </c>
      <c r="B64" s="28" t="s">
        <v>254</v>
      </c>
      <c r="C64" s="28" t="s">
        <v>254</v>
      </c>
      <c r="D64" s="28" t="s">
        <v>254</v>
      </c>
    </row>
    <row r="65" spans="1:4" ht="12.75">
      <c r="A65" s="25">
        <v>16</v>
      </c>
      <c r="B65" s="28" t="s">
        <v>254</v>
      </c>
      <c r="C65" s="28" t="s">
        <v>254</v>
      </c>
      <c r="D65" s="28" t="s">
        <v>254</v>
      </c>
    </row>
    <row r="66" spans="1:4" ht="12.75">
      <c r="A66" s="25">
        <v>17</v>
      </c>
      <c r="B66" s="28" t="s">
        <v>254</v>
      </c>
      <c r="C66" s="28" t="s">
        <v>254</v>
      </c>
      <c r="D66" s="28" t="s">
        <v>254</v>
      </c>
    </row>
    <row r="67" spans="1:4" ht="12.75">
      <c r="A67" s="25">
        <v>19</v>
      </c>
      <c r="B67" s="31">
        <v>0</v>
      </c>
      <c r="C67" s="31">
        <v>1.6</v>
      </c>
      <c r="D67" s="31">
        <v>0</v>
      </c>
    </row>
    <row r="68" spans="1:4" ht="12.75">
      <c r="A68" s="25">
        <v>20</v>
      </c>
      <c r="B68" s="31">
        <v>5.9</v>
      </c>
      <c r="C68" s="31">
        <v>1.6</v>
      </c>
      <c r="D68" s="31">
        <v>0</v>
      </c>
    </row>
    <row r="69" spans="1:4" ht="12.75">
      <c r="A69" s="25">
        <v>21</v>
      </c>
      <c r="B69" s="31">
        <v>5.9</v>
      </c>
      <c r="C69" s="31">
        <v>3.3</v>
      </c>
      <c r="D69" s="31">
        <v>3.1</v>
      </c>
    </row>
    <row r="70" spans="1:4" ht="12.75">
      <c r="A70" s="25">
        <v>22</v>
      </c>
      <c r="B70" s="31">
        <v>5.9</v>
      </c>
      <c r="C70" s="31">
        <v>6.7</v>
      </c>
      <c r="D70" s="31">
        <v>4.1</v>
      </c>
    </row>
    <row r="71" spans="1:4" ht="12.75">
      <c r="A71" s="25">
        <v>23</v>
      </c>
      <c r="B71" s="31">
        <v>5.9</v>
      </c>
      <c r="C71" s="31">
        <v>6.7</v>
      </c>
      <c r="D71" s="31">
        <v>10.1</v>
      </c>
    </row>
    <row r="72" spans="1:4" ht="12.75">
      <c r="A72" s="25">
        <v>24</v>
      </c>
      <c r="B72" s="31">
        <v>11.1</v>
      </c>
      <c r="C72" s="31">
        <v>10.4</v>
      </c>
      <c r="D72" s="31">
        <v>14.4</v>
      </c>
    </row>
    <row r="73" spans="1:4" ht="12.75">
      <c r="A73" s="25">
        <v>25</v>
      </c>
      <c r="B73" s="28" t="s">
        <v>88</v>
      </c>
      <c r="C73" s="31">
        <v>13.7</v>
      </c>
      <c r="D73" s="31">
        <v>24.3</v>
      </c>
    </row>
    <row r="74" spans="1:4" ht="12.75">
      <c r="A74" s="25">
        <v>26</v>
      </c>
      <c r="B74" s="28" t="s">
        <v>88</v>
      </c>
      <c r="C74" s="31">
        <v>20.6</v>
      </c>
      <c r="D74" s="31">
        <v>33.1</v>
      </c>
    </row>
    <row r="75" spans="1:4" ht="12.75">
      <c r="A75" s="25">
        <v>27</v>
      </c>
      <c r="B75" s="28" t="s">
        <v>88</v>
      </c>
      <c r="C75" s="31">
        <v>25.4</v>
      </c>
      <c r="D75" s="31">
        <v>40</v>
      </c>
    </row>
    <row r="76" spans="1:4" ht="12.75">
      <c r="A76" s="25">
        <v>28</v>
      </c>
      <c r="B76" s="28" t="s">
        <v>88</v>
      </c>
      <c r="C76" s="31">
        <v>42.4</v>
      </c>
      <c r="D76" s="31">
        <v>46</v>
      </c>
    </row>
    <row r="77" spans="1:4" ht="12.75">
      <c r="A77" s="25">
        <v>29</v>
      </c>
      <c r="B77" s="28" t="s">
        <v>88</v>
      </c>
      <c r="C77" s="31">
        <v>42.4</v>
      </c>
      <c r="D77" s="31">
        <v>52.5</v>
      </c>
    </row>
    <row r="78" spans="1:4" ht="12.75">
      <c r="A78" s="25">
        <v>30</v>
      </c>
      <c r="B78" s="28" t="s">
        <v>88</v>
      </c>
      <c r="C78" s="31">
        <v>50.8</v>
      </c>
      <c r="D78" s="31">
        <v>59.7</v>
      </c>
    </row>
    <row r="79" spans="1:4" ht="12.75">
      <c r="A79" s="25">
        <v>31</v>
      </c>
      <c r="B79" s="28" t="s">
        <v>88</v>
      </c>
      <c r="C79" s="31">
        <v>59.4</v>
      </c>
      <c r="D79" s="31">
        <v>64.8</v>
      </c>
    </row>
    <row r="80" spans="1:4" ht="12.75">
      <c r="A80" s="25">
        <v>32</v>
      </c>
      <c r="B80" s="28" t="s">
        <v>88</v>
      </c>
      <c r="C80" s="31">
        <v>64.5</v>
      </c>
      <c r="D80" s="31">
        <v>69.8</v>
      </c>
    </row>
    <row r="81" spans="1:4" ht="12.75">
      <c r="A81" s="25">
        <v>33</v>
      </c>
      <c r="B81" s="28" t="s">
        <v>88</v>
      </c>
      <c r="C81" s="31">
        <v>69.4</v>
      </c>
      <c r="D81" s="31">
        <v>70.8</v>
      </c>
    </row>
    <row r="82" spans="1:4" ht="12.75">
      <c r="A82" s="25">
        <v>34</v>
      </c>
      <c r="B82" s="28" t="s">
        <v>88</v>
      </c>
      <c r="C82" s="31">
        <v>72.7</v>
      </c>
      <c r="D82" s="31">
        <v>72.9</v>
      </c>
    </row>
    <row r="83" spans="1:4" ht="12.75">
      <c r="A83" s="25">
        <v>35</v>
      </c>
      <c r="B83" s="28" t="s">
        <v>88</v>
      </c>
      <c r="C83" s="28" t="s">
        <v>88</v>
      </c>
      <c r="D83" s="11">
        <v>73.9</v>
      </c>
    </row>
    <row r="84" spans="1:4" ht="12.75">
      <c r="A84" s="25">
        <v>36</v>
      </c>
      <c r="B84" s="28" t="s">
        <v>88</v>
      </c>
      <c r="C84" s="28" t="s">
        <v>88</v>
      </c>
      <c r="D84" s="11">
        <v>74.9</v>
      </c>
    </row>
    <row r="85" spans="1:4" ht="12.75">
      <c r="A85" s="25">
        <v>37</v>
      </c>
      <c r="B85" s="28" t="s">
        <v>88</v>
      </c>
      <c r="C85" s="28" t="s">
        <v>88</v>
      </c>
      <c r="D85" s="11">
        <v>77.9</v>
      </c>
    </row>
    <row r="86" spans="1:4" ht="12.75">
      <c r="A86" s="25">
        <v>38</v>
      </c>
      <c r="B86" s="28" t="s">
        <v>88</v>
      </c>
      <c r="C86" s="28" t="s">
        <v>88</v>
      </c>
      <c r="D86" s="11">
        <v>77.9</v>
      </c>
    </row>
    <row r="87" spans="1:4" ht="12.75">
      <c r="A87" s="25">
        <v>39</v>
      </c>
      <c r="B87" s="28" t="s">
        <v>88</v>
      </c>
      <c r="C87" s="28" t="s">
        <v>88</v>
      </c>
      <c r="D87" s="11">
        <v>77.9</v>
      </c>
    </row>
    <row r="88" spans="1:4" ht="12.75">
      <c r="A88" s="25">
        <v>40</v>
      </c>
      <c r="B88" s="28" t="s">
        <v>88</v>
      </c>
      <c r="C88" s="28" t="s">
        <v>88</v>
      </c>
      <c r="D88" s="11">
        <v>78.9</v>
      </c>
    </row>
    <row r="89" spans="1:4" ht="12.75">
      <c r="A89" s="25" t="s">
        <v>168</v>
      </c>
      <c r="B89" s="39">
        <v>43.5</v>
      </c>
      <c r="C89" s="39">
        <v>65.8</v>
      </c>
      <c r="D89" s="39">
        <v>72</v>
      </c>
    </row>
    <row r="90" spans="1:4" ht="12.75">
      <c r="A90" s="26"/>
      <c r="B90" s="26"/>
      <c r="C90" s="26"/>
      <c r="D90" s="26"/>
    </row>
    <row r="92" ht="12.75">
      <c r="A92" s="11" t="s">
        <v>7</v>
      </c>
    </row>
    <row r="93" ht="12.75">
      <c r="A93" s="11" t="s">
        <v>8</v>
      </c>
    </row>
    <row r="94" ht="12.75">
      <c r="A94" s="11" t="s">
        <v>9</v>
      </c>
    </row>
    <row r="95" ht="12.75">
      <c r="A95" s="11" t="s">
        <v>10</v>
      </c>
    </row>
    <row r="96" ht="12.75">
      <c r="A96" s="11" t="s">
        <v>11</v>
      </c>
    </row>
    <row r="97" ht="12.75">
      <c r="A97" s="11" t="s">
        <v>12</v>
      </c>
    </row>
    <row r="98" ht="12.75">
      <c r="A98" s="11" t="s">
        <v>13</v>
      </c>
    </row>
    <row r="99" ht="12.75">
      <c r="A99" s="11" t="s">
        <v>14</v>
      </c>
    </row>
    <row r="102" ht="12.75">
      <c r="A102" s="11" t="s">
        <v>181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  <rowBreaks count="1" manualBreakCount="1">
    <brk id="6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4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6" style="11" customWidth="1"/>
    <col min="2" max="6" width="9.83203125" style="11" customWidth="1"/>
    <col min="7" max="18" width="8.83203125" style="11" customWidth="1"/>
    <col min="19" max="58" width="10.83203125" style="11" customWidth="1"/>
    <col min="59" max="16384" width="78.16015625" style="11" customWidth="1"/>
  </cols>
  <sheetData>
    <row r="1" spans="1:6" s="21" customFormat="1" ht="12.75">
      <c r="A1" s="2" t="s">
        <v>255</v>
      </c>
      <c r="B1" s="2"/>
      <c r="C1" s="2"/>
      <c r="D1" s="2"/>
      <c r="E1" s="2"/>
      <c r="F1" s="2"/>
    </row>
    <row r="2" spans="1:6" s="21" customFormat="1" ht="12.75">
      <c r="A2" s="2" t="s">
        <v>256</v>
      </c>
      <c r="B2" s="2"/>
      <c r="C2" s="2"/>
      <c r="D2" s="2"/>
      <c r="E2" s="2"/>
      <c r="F2" s="2"/>
    </row>
    <row r="3" spans="1:6" s="21" customFormat="1" ht="12.75">
      <c r="A3" s="2"/>
      <c r="B3" s="2"/>
      <c r="C3" s="2"/>
      <c r="D3" s="2"/>
      <c r="E3" s="2"/>
      <c r="F3" s="2"/>
    </row>
    <row r="4" spans="1:6" ht="12.75">
      <c r="A4" s="22"/>
      <c r="B4" s="115" t="s">
        <v>236</v>
      </c>
      <c r="C4" s="115"/>
      <c r="D4" s="115"/>
      <c r="E4" s="115"/>
      <c r="F4" s="115"/>
    </row>
    <row r="5" spans="1:6" ht="12.75">
      <c r="A5" s="26"/>
      <c r="B5" s="116" t="s">
        <v>119</v>
      </c>
      <c r="C5" s="116" t="s">
        <v>120</v>
      </c>
      <c r="D5" s="116" t="s">
        <v>121</v>
      </c>
      <c r="E5" s="116" t="s">
        <v>122</v>
      </c>
      <c r="F5" s="116" t="s">
        <v>123</v>
      </c>
    </row>
    <row r="6" spans="2:6" ht="12.75">
      <c r="B6" s="30" t="s">
        <v>157</v>
      </c>
      <c r="C6" s="30"/>
      <c r="D6" s="30"/>
      <c r="E6" s="30"/>
      <c r="F6" s="30"/>
    </row>
    <row r="7" spans="1:6" ht="12.75">
      <c r="A7" s="26"/>
      <c r="B7" s="26" t="s">
        <v>138</v>
      </c>
      <c r="C7" s="26" t="s">
        <v>139</v>
      </c>
      <c r="D7" s="26" t="s">
        <v>140</v>
      </c>
      <c r="E7" s="26" t="s">
        <v>141</v>
      </c>
      <c r="F7" s="26" t="s">
        <v>142</v>
      </c>
    </row>
    <row r="8" spans="1:6" ht="12.75">
      <c r="A8" s="24"/>
      <c r="B8" s="24"/>
      <c r="C8" s="24"/>
      <c r="D8" s="24"/>
      <c r="E8" s="24"/>
      <c r="F8" s="24"/>
    </row>
    <row r="9" spans="1:6" ht="12.75">
      <c r="A9" s="24" t="s">
        <v>257</v>
      </c>
      <c r="B9" s="24"/>
      <c r="C9" s="24"/>
      <c r="D9" s="24"/>
      <c r="E9" s="24"/>
      <c r="F9" s="24"/>
    </row>
    <row r="10" spans="1:6" ht="12.75">
      <c r="A10" s="24"/>
      <c r="B10" s="24"/>
      <c r="C10" s="24"/>
      <c r="D10" s="24"/>
      <c r="E10" s="24"/>
      <c r="F10" s="24"/>
    </row>
    <row r="11" spans="1:6" ht="12.75">
      <c r="A11" s="21" t="s">
        <v>420</v>
      </c>
      <c r="B11" s="11">
        <v>1.1</v>
      </c>
      <c r="C11" s="11">
        <v>7.9</v>
      </c>
      <c r="D11" s="11">
        <v>17.7</v>
      </c>
      <c r="E11" s="11">
        <v>25.2</v>
      </c>
      <c r="F11" s="11">
        <v>31.9</v>
      </c>
    </row>
    <row r="12" spans="1:6" ht="14.25">
      <c r="A12" s="11" t="s">
        <v>421</v>
      </c>
      <c r="B12" s="11">
        <v>0.8</v>
      </c>
      <c r="C12" s="11">
        <v>7.1</v>
      </c>
      <c r="D12" s="11">
        <v>16.2</v>
      </c>
      <c r="E12" s="11">
        <v>23.3</v>
      </c>
      <c r="F12" s="11">
        <v>31.4</v>
      </c>
    </row>
    <row r="13" spans="1:6" ht="14.25">
      <c r="A13" s="11" t="s">
        <v>422</v>
      </c>
      <c r="B13" s="11">
        <v>0.4</v>
      </c>
      <c r="C13" s="11">
        <v>0.8</v>
      </c>
      <c r="D13" s="11">
        <v>1.5</v>
      </c>
      <c r="E13" s="11">
        <v>1.9</v>
      </c>
      <c r="F13" s="11">
        <v>0.5</v>
      </c>
    </row>
    <row r="14" spans="1:6" ht="14.25">
      <c r="A14" s="11" t="s">
        <v>423</v>
      </c>
      <c r="B14" s="28" t="s">
        <v>254</v>
      </c>
      <c r="C14" s="28" t="s">
        <v>88</v>
      </c>
      <c r="D14" s="28" t="s">
        <v>88</v>
      </c>
      <c r="E14" s="28" t="s">
        <v>88</v>
      </c>
      <c r="F14" s="28" t="s">
        <v>88</v>
      </c>
    </row>
    <row r="15" spans="2:6" ht="12.75">
      <c r="B15" s="28"/>
      <c r="C15" s="28"/>
      <c r="D15" s="28"/>
      <c r="E15" s="28"/>
      <c r="F15" s="28"/>
    </row>
    <row r="16" spans="1:6" ht="12.75">
      <c r="A16" s="21" t="s">
        <v>424</v>
      </c>
      <c r="B16" s="28"/>
      <c r="C16" s="28"/>
      <c r="D16" s="28"/>
      <c r="E16" s="28"/>
      <c r="F16" s="28"/>
    </row>
    <row r="17" spans="1:6" ht="12.75">
      <c r="A17" s="11" t="s">
        <v>258</v>
      </c>
      <c r="B17" s="11">
        <v>10.8</v>
      </c>
      <c r="C17" s="11">
        <v>7.7</v>
      </c>
      <c r="D17" s="11">
        <v>1.5</v>
      </c>
      <c r="E17" s="11">
        <v>0.8</v>
      </c>
      <c r="F17" s="11">
        <v>0</v>
      </c>
    </row>
    <row r="18" spans="2:6" ht="12.75">
      <c r="B18" s="28"/>
      <c r="C18" s="28"/>
      <c r="D18" s="28"/>
      <c r="E18" s="28"/>
      <c r="F18" s="28"/>
    </row>
    <row r="19" spans="1:6" ht="12.75">
      <c r="A19" s="21" t="s">
        <v>425</v>
      </c>
      <c r="B19" s="28"/>
      <c r="C19" s="28"/>
      <c r="D19" s="28"/>
      <c r="E19" s="28"/>
      <c r="F19" s="28"/>
    </row>
    <row r="20" spans="1:6" ht="14.25">
      <c r="A20" s="11" t="s">
        <v>429</v>
      </c>
      <c r="B20" s="28" t="s">
        <v>88</v>
      </c>
      <c r="C20" s="28" t="s">
        <v>88</v>
      </c>
      <c r="D20" s="28" t="s">
        <v>88</v>
      </c>
      <c r="E20" s="28" t="s">
        <v>88</v>
      </c>
      <c r="F20" s="28" t="s">
        <v>88</v>
      </c>
    </row>
    <row r="21" spans="2:6" ht="12.75">
      <c r="B21" s="28"/>
      <c r="C21" s="28"/>
      <c r="D21" s="28"/>
      <c r="E21" s="28"/>
      <c r="F21" s="28"/>
    </row>
    <row r="22" spans="1:6" ht="14.25">
      <c r="A22" s="21" t="s">
        <v>430</v>
      </c>
      <c r="B22" s="28"/>
      <c r="C22" s="28"/>
      <c r="D22" s="28"/>
      <c r="E22" s="28"/>
      <c r="F22" s="28"/>
    </row>
    <row r="23" spans="1:6" ht="14.25">
      <c r="A23" s="11" t="s">
        <v>426</v>
      </c>
      <c r="B23" s="11">
        <v>67.1</v>
      </c>
      <c r="C23" s="11">
        <v>62.1</v>
      </c>
      <c r="D23" s="11">
        <v>68.2</v>
      </c>
      <c r="E23" s="11">
        <v>57</v>
      </c>
      <c r="F23" s="11">
        <v>48.5</v>
      </c>
    </row>
    <row r="24" spans="1:6" ht="12.75">
      <c r="A24" s="11" t="s">
        <v>259</v>
      </c>
      <c r="B24" s="11">
        <v>28</v>
      </c>
      <c r="C24" s="11">
        <v>15.8</v>
      </c>
      <c r="D24" s="11">
        <v>7.5</v>
      </c>
      <c r="E24" s="11">
        <v>2.3</v>
      </c>
      <c r="F24" s="11">
        <v>1.5</v>
      </c>
    </row>
    <row r="25" spans="1:6" ht="12.75">
      <c r="A25" s="11" t="s">
        <v>260</v>
      </c>
      <c r="B25" s="11">
        <v>13</v>
      </c>
      <c r="C25" s="11">
        <v>26.1</v>
      </c>
      <c r="D25" s="11">
        <v>33.1</v>
      </c>
      <c r="E25" s="11">
        <v>31.7</v>
      </c>
      <c r="F25" s="11">
        <v>22.1</v>
      </c>
    </row>
    <row r="26" spans="1:6" ht="12.75">
      <c r="A26" s="33" t="s">
        <v>261</v>
      </c>
      <c r="B26" s="11">
        <v>2.5</v>
      </c>
      <c r="C26" s="11">
        <v>0.8</v>
      </c>
      <c r="D26" s="11">
        <v>3.3</v>
      </c>
      <c r="E26" s="11">
        <v>1.3</v>
      </c>
      <c r="F26" s="11">
        <v>1.5</v>
      </c>
    </row>
    <row r="27" spans="1:6" ht="12.75">
      <c r="A27" s="11" t="s">
        <v>262</v>
      </c>
      <c r="B27" s="11">
        <v>0.4</v>
      </c>
      <c r="C27" s="11">
        <v>0.2</v>
      </c>
      <c r="D27" s="11">
        <v>0.3</v>
      </c>
      <c r="E27" s="11">
        <v>0.3</v>
      </c>
      <c r="F27" s="11">
        <v>0.5</v>
      </c>
    </row>
    <row r="28" spans="1:6" ht="12.75">
      <c r="A28" s="11" t="s">
        <v>263</v>
      </c>
      <c r="B28" s="11">
        <v>22.5</v>
      </c>
      <c r="C28" s="11">
        <v>18.4</v>
      </c>
      <c r="D28" s="11">
        <v>22.3</v>
      </c>
      <c r="E28" s="11">
        <v>18.3</v>
      </c>
      <c r="F28" s="11">
        <v>19.1</v>
      </c>
    </row>
    <row r="29" spans="1:6" ht="12.75">
      <c r="A29" s="11" t="s">
        <v>264</v>
      </c>
      <c r="B29" s="11">
        <v>0.2</v>
      </c>
      <c r="C29" s="11">
        <v>0.5</v>
      </c>
      <c r="D29" s="11">
        <v>0.5</v>
      </c>
      <c r="E29" s="11">
        <v>1.3</v>
      </c>
      <c r="F29" s="11">
        <v>1</v>
      </c>
    </row>
    <row r="30" spans="1:6" ht="12.75">
      <c r="A30" s="11" t="s">
        <v>265</v>
      </c>
      <c r="B30" s="11">
        <v>0.4</v>
      </c>
      <c r="C30" s="11">
        <v>0.3</v>
      </c>
      <c r="D30" s="11">
        <v>0.2</v>
      </c>
      <c r="E30" s="11">
        <v>0.6</v>
      </c>
      <c r="F30" s="11">
        <v>1.8</v>
      </c>
    </row>
    <row r="31" spans="1:6" ht="14.25">
      <c r="A31" s="11" t="s">
        <v>427</v>
      </c>
      <c r="B31" s="11">
        <v>0.2</v>
      </c>
      <c r="C31" s="11">
        <v>0.2</v>
      </c>
      <c r="D31" s="11">
        <v>1.1</v>
      </c>
      <c r="E31" s="11">
        <v>1.3</v>
      </c>
      <c r="F31" s="11">
        <v>1</v>
      </c>
    </row>
    <row r="32" spans="2:6" ht="12.75">
      <c r="B32" s="28"/>
      <c r="C32" s="28"/>
      <c r="D32" s="28"/>
      <c r="E32" s="28"/>
      <c r="F32" s="28"/>
    </row>
    <row r="33" spans="1:6" ht="14.25">
      <c r="A33" s="21" t="s">
        <v>431</v>
      </c>
      <c r="B33" s="28"/>
      <c r="C33" s="28"/>
      <c r="D33" s="28"/>
      <c r="E33" s="28"/>
      <c r="F33" s="28"/>
    </row>
    <row r="34" spans="1:6" ht="12.75">
      <c r="A34" s="11" t="s">
        <v>266</v>
      </c>
      <c r="B34" s="28" t="s">
        <v>88</v>
      </c>
      <c r="C34" s="28" t="s">
        <v>88</v>
      </c>
      <c r="D34" s="28" t="s">
        <v>88</v>
      </c>
      <c r="E34" s="28" t="s">
        <v>88</v>
      </c>
      <c r="F34" s="28" t="s">
        <v>88</v>
      </c>
    </row>
    <row r="35" spans="2:6" ht="12.75">
      <c r="B35" s="28"/>
      <c r="C35" s="28"/>
      <c r="D35" s="28"/>
      <c r="E35" s="28"/>
      <c r="F35" s="28"/>
    </row>
    <row r="36" spans="1:6" ht="12.75">
      <c r="A36" s="21" t="s">
        <v>428</v>
      </c>
      <c r="B36" s="11">
        <v>21</v>
      </c>
      <c r="C36" s="11">
        <v>22.3</v>
      </c>
      <c r="D36" s="11">
        <v>12.6</v>
      </c>
      <c r="E36" s="11">
        <v>17</v>
      </c>
      <c r="F36" s="11">
        <v>19.6</v>
      </c>
    </row>
    <row r="37" spans="2:6" ht="12.75">
      <c r="B37" s="28" t="s">
        <v>92</v>
      </c>
      <c r="C37" s="28" t="s">
        <v>92</v>
      </c>
      <c r="D37" s="28" t="s">
        <v>92</v>
      </c>
      <c r="E37" s="28" t="s">
        <v>92</v>
      </c>
      <c r="F37" s="28" t="s">
        <v>92</v>
      </c>
    </row>
    <row r="38" spans="1:6" ht="12.75">
      <c r="A38" s="11" t="s">
        <v>250</v>
      </c>
      <c r="B38" s="45" t="str">
        <f>"100.0"</f>
        <v>100.0</v>
      </c>
      <c r="C38" s="45" t="str">
        <f>"100.0"</f>
        <v>100.0</v>
      </c>
      <c r="D38" s="45" t="str">
        <f>"100.0"</f>
        <v>100.0</v>
      </c>
      <c r="E38" s="45" t="str">
        <f>"100.0"</f>
        <v>100.0</v>
      </c>
      <c r="F38" s="45" t="str">
        <f>"100.0"</f>
        <v>100.0</v>
      </c>
    </row>
    <row r="39" spans="2:6" ht="12.75">
      <c r="B39" s="36"/>
      <c r="C39" s="36"/>
      <c r="D39" s="36"/>
      <c r="E39" s="36"/>
      <c r="F39" s="36"/>
    </row>
    <row r="40" spans="1:6" ht="12.75">
      <c r="A40" s="11" t="s">
        <v>251</v>
      </c>
      <c r="B40" s="11">
        <v>529</v>
      </c>
      <c r="C40" s="11">
        <v>647</v>
      </c>
      <c r="D40" s="11">
        <v>611</v>
      </c>
      <c r="E40" s="11">
        <v>619</v>
      </c>
      <c r="F40" s="11">
        <v>398</v>
      </c>
    </row>
    <row r="41" spans="1:6" ht="12.75">
      <c r="A41" s="26"/>
      <c r="B41" s="29"/>
      <c r="C41" s="29"/>
      <c r="D41" s="29"/>
      <c r="E41" s="29"/>
      <c r="F41" s="29"/>
    </row>
    <row r="43" ht="14.25">
      <c r="A43" s="37" t="s">
        <v>15</v>
      </c>
    </row>
    <row r="44" ht="12.75">
      <c r="A44" s="11" t="s">
        <v>16</v>
      </c>
    </row>
    <row r="45" ht="14.25">
      <c r="A45" s="37" t="s">
        <v>511</v>
      </c>
    </row>
    <row r="46" ht="14.25">
      <c r="A46" s="37" t="s">
        <v>512</v>
      </c>
    </row>
    <row r="47" ht="14.25">
      <c r="A47" s="37" t="s">
        <v>17</v>
      </c>
    </row>
    <row r="48" ht="12.75">
      <c r="A48" s="11" t="s">
        <v>18</v>
      </c>
    </row>
    <row r="49" ht="14.25">
      <c r="A49" s="37" t="s">
        <v>513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6.16015625" style="11" customWidth="1"/>
    <col min="2" max="11" width="6.83203125" style="11" customWidth="1"/>
    <col min="12" max="18" width="8.83203125" style="11" customWidth="1"/>
    <col min="19" max="58" width="10.83203125" style="11" customWidth="1"/>
    <col min="59" max="16384" width="78.16015625" style="11" customWidth="1"/>
  </cols>
  <sheetData>
    <row r="1" spans="1:11" ht="12.75">
      <c r="A1" s="2" t="s">
        <v>97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>
      <c r="A2" s="2" t="s">
        <v>98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80"/>
      <c r="B4" s="80">
        <v>1950</v>
      </c>
      <c r="C4" s="80">
        <v>1955</v>
      </c>
      <c r="D4" s="80">
        <v>1960</v>
      </c>
      <c r="E4" s="80">
        <v>1965</v>
      </c>
      <c r="F4" s="80">
        <v>1970</v>
      </c>
      <c r="G4" s="80">
        <v>1975</v>
      </c>
      <c r="H4" s="80">
        <v>1980</v>
      </c>
      <c r="I4" s="80">
        <v>1985</v>
      </c>
      <c r="J4" s="80">
        <v>1990</v>
      </c>
      <c r="K4" s="80">
        <v>1994</v>
      </c>
    </row>
    <row r="5" spans="1:11" ht="12.75">
      <c r="A5" s="34" t="s">
        <v>491</v>
      </c>
      <c r="B5" s="66">
        <v>4029.8</v>
      </c>
      <c r="C5" s="66">
        <v>4258.6</v>
      </c>
      <c r="D5" s="66">
        <v>4446.2</v>
      </c>
      <c r="E5" s="66">
        <v>4569.9</v>
      </c>
      <c r="F5" s="66">
        <v>4598.3</v>
      </c>
      <c r="G5" s="66">
        <v>4720.5</v>
      </c>
      <c r="H5" s="66">
        <v>4787.8</v>
      </c>
      <c r="I5" s="66">
        <v>4910.7</v>
      </c>
      <c r="J5" s="66">
        <v>4998.5</v>
      </c>
      <c r="K5" s="66">
        <v>5098.7</v>
      </c>
    </row>
    <row r="6" ht="12.75">
      <c r="A6" s="34" t="s">
        <v>492</v>
      </c>
    </row>
    <row r="7" spans="1:11" ht="12.75">
      <c r="A7" s="33" t="s">
        <v>99</v>
      </c>
      <c r="B7" s="31">
        <v>30</v>
      </c>
      <c r="C7" s="31">
        <v>30.8</v>
      </c>
      <c r="D7" s="31">
        <v>30.1</v>
      </c>
      <c r="E7" s="31">
        <v>26.9</v>
      </c>
      <c r="F7" s="31">
        <v>24.3</v>
      </c>
      <c r="G7" s="31">
        <v>21.8</v>
      </c>
      <c r="H7" s="48">
        <v>20.2</v>
      </c>
      <c r="I7" s="31">
        <v>19.4</v>
      </c>
      <c r="J7" s="48">
        <v>17.3</v>
      </c>
      <c r="K7" s="31">
        <v>19.1</v>
      </c>
    </row>
    <row r="8" spans="1:11" ht="12.75">
      <c r="A8" s="33" t="s">
        <v>100</v>
      </c>
      <c r="B8" s="31">
        <v>6.6</v>
      </c>
      <c r="C8" s="31">
        <v>6.9</v>
      </c>
      <c r="D8" s="31">
        <v>7.4</v>
      </c>
      <c r="E8" s="31">
        <v>8.1</v>
      </c>
      <c r="F8" s="31">
        <v>9.3</v>
      </c>
      <c r="G8" s="31">
        <v>10.8</v>
      </c>
      <c r="H8" s="31">
        <v>12</v>
      </c>
      <c r="I8" s="31">
        <v>12.6</v>
      </c>
      <c r="J8" s="31">
        <v>13.5</v>
      </c>
      <c r="K8" s="31">
        <v>14.1</v>
      </c>
    </row>
    <row r="9" spans="1:11" ht="12.75">
      <c r="A9" s="34" t="s">
        <v>493</v>
      </c>
      <c r="B9" s="31">
        <v>3.16</v>
      </c>
      <c r="C9" s="31">
        <v>2.93</v>
      </c>
      <c r="D9" s="48">
        <v>2.71</v>
      </c>
      <c r="E9" s="81">
        <v>2.47</v>
      </c>
      <c r="F9" s="48">
        <v>1.83</v>
      </c>
      <c r="G9" s="31">
        <v>1.69</v>
      </c>
      <c r="H9" s="31">
        <v>1.63</v>
      </c>
      <c r="I9" s="31">
        <v>1.64</v>
      </c>
      <c r="J9" s="31">
        <v>1.79</v>
      </c>
      <c r="K9" s="48">
        <v>1.85</v>
      </c>
    </row>
    <row r="10" spans="1:11" ht="12.75">
      <c r="A10" s="34" t="s">
        <v>494</v>
      </c>
      <c r="B10" s="48">
        <v>25.5</v>
      </c>
      <c r="C10" s="48">
        <v>25</v>
      </c>
      <c r="D10" s="48">
        <v>24.5</v>
      </c>
      <c r="E10" s="48">
        <v>23.9</v>
      </c>
      <c r="F10" s="48">
        <v>23.7</v>
      </c>
      <c r="G10" s="48">
        <v>24.7</v>
      </c>
      <c r="H10" s="48">
        <v>25.7</v>
      </c>
      <c r="I10" s="48">
        <v>26.1</v>
      </c>
      <c r="J10" s="48">
        <v>26.8</v>
      </c>
      <c r="K10" s="31">
        <v>27.4</v>
      </c>
    </row>
    <row r="11" spans="1:11" ht="12.75">
      <c r="A11" s="34" t="s">
        <v>495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4.25">
      <c r="A12" s="33" t="s">
        <v>496</v>
      </c>
      <c r="B12" s="31">
        <v>31.1</v>
      </c>
      <c r="C12" s="31">
        <v>32.6</v>
      </c>
      <c r="D12" s="31">
        <v>35.5</v>
      </c>
      <c r="E12" s="31">
        <v>40</v>
      </c>
      <c r="F12" s="31">
        <v>50.7</v>
      </c>
      <c r="G12" s="31">
        <v>52.3</v>
      </c>
      <c r="H12" s="48">
        <v>47</v>
      </c>
      <c r="I12" s="31">
        <v>39.3</v>
      </c>
      <c r="J12" s="31">
        <v>40</v>
      </c>
      <c r="K12" s="31">
        <v>38.2</v>
      </c>
    </row>
    <row r="13" spans="1:11" ht="12.75">
      <c r="A13" s="34" t="s">
        <v>497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2.75">
      <c r="A14" s="33" t="s">
        <v>101</v>
      </c>
      <c r="B14" s="48" t="s">
        <v>88</v>
      </c>
      <c r="C14" s="48" t="s">
        <v>88</v>
      </c>
      <c r="D14" s="48" t="s">
        <v>88</v>
      </c>
      <c r="E14" s="48" t="s">
        <v>88</v>
      </c>
      <c r="F14" s="48" t="s">
        <v>88</v>
      </c>
      <c r="G14" s="48" t="s">
        <v>88</v>
      </c>
      <c r="H14" s="48" t="s">
        <v>88</v>
      </c>
      <c r="I14" s="48">
        <v>18.6</v>
      </c>
      <c r="J14" s="31">
        <v>22</v>
      </c>
      <c r="K14" s="31">
        <v>26.4</v>
      </c>
    </row>
    <row r="15" spans="1:11" ht="12.75">
      <c r="A15" s="34" t="s">
        <v>498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2.75">
      <c r="A16" s="33" t="s">
        <v>102</v>
      </c>
      <c r="B16" s="31">
        <v>5.2</v>
      </c>
      <c r="C16" s="31">
        <v>4.2</v>
      </c>
      <c r="D16" s="31">
        <v>4</v>
      </c>
      <c r="E16" s="31">
        <v>4.6</v>
      </c>
      <c r="F16" s="31">
        <v>5.8</v>
      </c>
      <c r="G16" s="31">
        <v>10.1</v>
      </c>
      <c r="H16" s="31">
        <v>13.1</v>
      </c>
      <c r="I16" s="31">
        <v>16.4</v>
      </c>
      <c r="J16" s="31">
        <v>25.2</v>
      </c>
      <c r="K16" s="31">
        <v>31.3</v>
      </c>
    </row>
    <row r="17" spans="1:11" ht="12.75">
      <c r="A17" s="34" t="s">
        <v>37</v>
      </c>
      <c r="B17" s="48" t="s">
        <v>88</v>
      </c>
      <c r="C17" s="48" t="s">
        <v>88</v>
      </c>
      <c r="D17" s="31">
        <v>23.7</v>
      </c>
      <c r="E17" s="31">
        <v>22.9</v>
      </c>
      <c r="F17" s="31">
        <v>23</v>
      </c>
      <c r="G17" s="31">
        <v>23.5</v>
      </c>
      <c r="H17" s="31">
        <v>24.5</v>
      </c>
      <c r="I17" s="31">
        <v>25.4</v>
      </c>
      <c r="J17" s="31">
        <v>26.5</v>
      </c>
      <c r="K17" s="31">
        <v>27.3</v>
      </c>
    </row>
    <row r="18" spans="1:11" ht="14.25">
      <c r="A18" s="34" t="s">
        <v>38</v>
      </c>
      <c r="B18" s="48" t="s">
        <v>88</v>
      </c>
      <c r="C18" s="48" t="s">
        <v>88</v>
      </c>
      <c r="D18" s="48">
        <v>735</v>
      </c>
      <c r="E18" s="48">
        <v>718</v>
      </c>
      <c r="F18" s="31">
        <v>767</v>
      </c>
      <c r="G18" s="31">
        <v>595</v>
      </c>
      <c r="H18" s="31">
        <v>614</v>
      </c>
      <c r="I18" s="31">
        <v>589</v>
      </c>
      <c r="J18" s="31">
        <v>582</v>
      </c>
      <c r="K18" s="31">
        <v>598</v>
      </c>
    </row>
    <row r="19" spans="1:11" ht="14.25">
      <c r="A19" s="34" t="s">
        <v>39</v>
      </c>
      <c r="B19" s="48" t="s">
        <v>88</v>
      </c>
      <c r="C19" s="48" t="s">
        <v>88</v>
      </c>
      <c r="D19" s="31">
        <v>4</v>
      </c>
      <c r="E19" s="48">
        <v>4.8</v>
      </c>
      <c r="F19" s="31">
        <v>6</v>
      </c>
      <c r="G19" s="31">
        <v>9</v>
      </c>
      <c r="H19" s="31">
        <v>9</v>
      </c>
      <c r="I19" s="31">
        <v>8.5</v>
      </c>
      <c r="J19" s="48">
        <v>12.6</v>
      </c>
      <c r="K19" s="31">
        <v>13.4</v>
      </c>
    </row>
    <row r="20" spans="1:11" ht="12.75">
      <c r="A20" s="34" t="s">
        <v>40</v>
      </c>
      <c r="B20" s="48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4.25">
      <c r="A21" s="33" t="s">
        <v>41</v>
      </c>
      <c r="B21" s="48" t="s">
        <v>88</v>
      </c>
      <c r="C21" s="48" t="s">
        <v>88</v>
      </c>
      <c r="D21" s="48" t="s">
        <v>88</v>
      </c>
      <c r="E21" s="48" t="s">
        <v>88</v>
      </c>
      <c r="F21" s="48">
        <v>1.1</v>
      </c>
      <c r="G21" s="48" t="s">
        <v>88</v>
      </c>
      <c r="H21" s="48">
        <v>4.1</v>
      </c>
      <c r="I21" s="48">
        <v>5.4</v>
      </c>
      <c r="J21" s="48">
        <v>7.4</v>
      </c>
      <c r="K21" s="48">
        <v>8.2</v>
      </c>
    </row>
    <row r="22" spans="1:11" ht="12.75">
      <c r="A22" s="34" t="s">
        <v>42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2.75">
      <c r="A23" s="33" t="s">
        <v>103</v>
      </c>
      <c r="B23" s="31">
        <v>58.6</v>
      </c>
      <c r="C23" s="31">
        <v>63.4</v>
      </c>
      <c r="D23" s="31">
        <v>64.9</v>
      </c>
      <c r="E23" s="48">
        <v>65.4</v>
      </c>
      <c r="F23" s="31">
        <v>65.9</v>
      </c>
      <c r="G23" s="31">
        <v>67.4</v>
      </c>
      <c r="H23" s="31">
        <v>69.2</v>
      </c>
      <c r="I23" s="31">
        <v>70.1</v>
      </c>
      <c r="J23" s="31">
        <v>70.9</v>
      </c>
      <c r="K23" s="31">
        <v>72.8</v>
      </c>
    </row>
    <row r="24" spans="1:11" ht="12.75">
      <c r="A24" s="33" t="s">
        <v>104</v>
      </c>
      <c r="B24" s="31">
        <v>65.9</v>
      </c>
      <c r="C24" s="31">
        <v>69.8</v>
      </c>
      <c r="D24" s="31">
        <v>71.6</v>
      </c>
      <c r="E24" s="48">
        <v>72.6</v>
      </c>
      <c r="F24" s="31">
        <v>73.6</v>
      </c>
      <c r="G24" s="31">
        <v>75.9</v>
      </c>
      <c r="H24" s="31">
        <v>77.6</v>
      </c>
      <c r="I24" s="31">
        <v>78.5</v>
      </c>
      <c r="J24" s="31">
        <v>78.9</v>
      </c>
      <c r="K24" s="31">
        <v>80.2</v>
      </c>
    </row>
    <row r="25" spans="1:11" ht="12.75">
      <c r="A25" s="34" t="s">
        <v>43</v>
      </c>
      <c r="B25" s="31">
        <v>43.5</v>
      </c>
      <c r="C25" s="31">
        <v>29.7</v>
      </c>
      <c r="D25" s="31">
        <v>21</v>
      </c>
      <c r="E25" s="31">
        <v>17.6</v>
      </c>
      <c r="F25" s="31">
        <v>13.2</v>
      </c>
      <c r="G25" s="31">
        <v>10</v>
      </c>
      <c r="H25" s="31">
        <v>7.6</v>
      </c>
      <c r="I25" s="31">
        <v>6.3</v>
      </c>
      <c r="J25" s="31">
        <v>5.6</v>
      </c>
      <c r="K25" s="31">
        <v>4.7</v>
      </c>
    </row>
    <row r="26" spans="1:11" ht="14.25">
      <c r="A26" s="34" t="s">
        <v>44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2.75">
      <c r="A27" s="33" t="s">
        <v>105</v>
      </c>
      <c r="B27" s="66">
        <v>1121.3</v>
      </c>
      <c r="C27" s="66" t="s">
        <v>88</v>
      </c>
      <c r="D27" s="66">
        <v>1315.4</v>
      </c>
      <c r="E27" s="66" t="s">
        <v>88</v>
      </c>
      <c r="F27" s="66">
        <v>1518.8</v>
      </c>
      <c r="G27" s="66">
        <v>1644</v>
      </c>
      <c r="H27" s="66">
        <v>1781.8</v>
      </c>
      <c r="I27" s="66">
        <v>1887.7</v>
      </c>
      <c r="J27" s="66">
        <v>2036.7</v>
      </c>
      <c r="K27" s="66">
        <v>2148.5</v>
      </c>
    </row>
    <row r="28" spans="1:11" ht="12.75">
      <c r="A28" s="34" t="s">
        <v>45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2.75">
      <c r="A29" s="33" t="s">
        <v>106</v>
      </c>
      <c r="B29" s="48">
        <v>18.5</v>
      </c>
      <c r="C29" s="48" t="s">
        <v>88</v>
      </c>
      <c r="D29" s="48">
        <v>21.5</v>
      </c>
      <c r="E29" s="48" t="s">
        <v>88</v>
      </c>
      <c r="F29" s="48">
        <v>23.9</v>
      </c>
      <c r="G29" s="48">
        <v>26.1</v>
      </c>
      <c r="H29" s="48">
        <v>27.1</v>
      </c>
      <c r="I29" s="48">
        <v>28.2</v>
      </c>
      <c r="J29" s="48" t="s">
        <v>107</v>
      </c>
      <c r="K29" s="48">
        <v>34.5</v>
      </c>
    </row>
    <row r="30" spans="1:11" ht="12.75">
      <c r="A30" s="34" t="s">
        <v>46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2.75">
      <c r="A31" s="33" t="s">
        <v>108</v>
      </c>
      <c r="B31" s="31">
        <v>3.6</v>
      </c>
      <c r="C31" s="48" t="s">
        <v>88</v>
      </c>
      <c r="D31" s="31">
        <v>3.3</v>
      </c>
      <c r="E31" s="48" t="s">
        <v>88</v>
      </c>
      <c r="F31" s="31">
        <v>3</v>
      </c>
      <c r="G31" s="31">
        <v>2.7</v>
      </c>
      <c r="H31" s="31">
        <v>2.6</v>
      </c>
      <c r="I31" s="31">
        <v>2.6</v>
      </c>
      <c r="J31" s="31">
        <v>2.4</v>
      </c>
      <c r="K31" s="31">
        <v>2.3</v>
      </c>
    </row>
    <row r="32" spans="1:1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ht="12.75">
      <c r="A33" s="33" t="s">
        <v>543</v>
      </c>
    </row>
    <row r="34" ht="12.75">
      <c r="A34" s="11" t="s">
        <v>544</v>
      </c>
    </row>
    <row r="35" ht="12.75">
      <c r="A35" s="11" t="s">
        <v>545</v>
      </c>
    </row>
    <row r="36" ht="12.75">
      <c r="A36" s="33" t="s">
        <v>109</v>
      </c>
    </row>
    <row r="37" ht="12.75">
      <c r="A37" s="33" t="s">
        <v>540</v>
      </c>
    </row>
    <row r="38" ht="12.75">
      <c r="A38" s="11" t="s">
        <v>541</v>
      </c>
    </row>
    <row r="39" ht="12.75">
      <c r="A39" s="11" t="s">
        <v>542</v>
      </c>
    </row>
    <row r="40" ht="12.75">
      <c r="A40" s="33" t="s">
        <v>538</v>
      </c>
    </row>
    <row r="41" ht="12.75">
      <c r="A41" s="33" t="s">
        <v>539</v>
      </c>
    </row>
    <row r="42" ht="12.75">
      <c r="A42" s="33" t="s">
        <v>110</v>
      </c>
    </row>
    <row r="43" ht="12.75">
      <c r="A43" s="33" t="s">
        <v>546</v>
      </c>
    </row>
    <row r="44" ht="12.75">
      <c r="A44" s="11" t="s">
        <v>547</v>
      </c>
    </row>
    <row r="45" ht="12.75">
      <c r="A45" s="11" t="s">
        <v>111</v>
      </c>
    </row>
    <row r="46" ht="12.75">
      <c r="A46" s="11" t="s">
        <v>92</v>
      </c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5" style="11" customWidth="1"/>
    <col min="2" max="6" width="9.83203125" style="11" customWidth="1"/>
    <col min="7" max="18" width="8.83203125" style="11" customWidth="1"/>
    <col min="19" max="58" width="10.83203125" style="11" customWidth="1"/>
    <col min="59" max="16384" width="78.16015625" style="11" customWidth="1"/>
  </cols>
  <sheetData>
    <row r="1" spans="1:6" s="21" customFormat="1" ht="12.75">
      <c r="A1" s="2" t="s">
        <v>267</v>
      </c>
      <c r="B1" s="2"/>
      <c r="C1" s="2"/>
      <c r="D1" s="2"/>
      <c r="E1" s="2"/>
      <c r="F1" s="2"/>
    </row>
    <row r="2" spans="1:6" s="21" customFormat="1" ht="12.75">
      <c r="A2" s="2" t="s">
        <v>268</v>
      </c>
      <c r="B2" s="2"/>
      <c r="C2" s="2"/>
      <c r="D2" s="2"/>
      <c r="E2" s="2"/>
      <c r="F2" s="2"/>
    </row>
    <row r="3" spans="1:6" s="21" customFormat="1" ht="12.75">
      <c r="A3" s="2"/>
      <c r="B3" s="2"/>
      <c r="C3" s="2"/>
      <c r="D3" s="2"/>
      <c r="E3" s="2"/>
      <c r="F3" s="2"/>
    </row>
    <row r="4" spans="1:6" ht="12.75">
      <c r="A4" s="22"/>
      <c r="B4" s="30" t="s">
        <v>236</v>
      </c>
      <c r="C4" s="30"/>
      <c r="D4" s="30"/>
      <c r="E4" s="30"/>
      <c r="F4" s="30"/>
    </row>
    <row r="5" spans="1:6" ht="12.75">
      <c r="A5" s="26"/>
      <c r="B5" s="26" t="s">
        <v>119</v>
      </c>
      <c r="C5" s="26" t="s">
        <v>120</v>
      </c>
      <c r="D5" s="26" t="s">
        <v>121</v>
      </c>
      <c r="E5" s="26" t="s">
        <v>122</v>
      </c>
      <c r="F5" s="26" t="s">
        <v>123</v>
      </c>
    </row>
    <row r="6" spans="2:6" ht="12.75">
      <c r="B6" s="30" t="s">
        <v>137</v>
      </c>
      <c r="C6" s="30"/>
      <c r="D6" s="30"/>
      <c r="E6" s="30"/>
      <c r="F6" s="30"/>
    </row>
    <row r="7" spans="1:6" ht="12.75">
      <c r="A7" s="26"/>
      <c r="B7" s="26" t="s">
        <v>138</v>
      </c>
      <c r="C7" s="26" t="s">
        <v>139</v>
      </c>
      <c r="D7" s="26" t="s">
        <v>140</v>
      </c>
      <c r="E7" s="26" t="s">
        <v>141</v>
      </c>
      <c r="F7" s="26" t="s">
        <v>142</v>
      </c>
    </row>
    <row r="9" ht="12.75">
      <c r="A9" s="21" t="s">
        <v>418</v>
      </c>
    </row>
    <row r="10" spans="1:6" ht="12.75">
      <c r="A10" s="25">
        <v>13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</row>
    <row r="11" spans="1:6" ht="12.75">
      <c r="A11" s="25">
        <v>14</v>
      </c>
      <c r="B11" s="11">
        <v>0.1</v>
      </c>
      <c r="C11" s="11">
        <v>0</v>
      </c>
      <c r="D11" s="11">
        <v>0</v>
      </c>
      <c r="E11" s="11">
        <v>0</v>
      </c>
      <c r="F11" s="11">
        <v>0</v>
      </c>
    </row>
    <row r="12" spans="1:7" ht="12.75">
      <c r="A12" s="25">
        <v>15</v>
      </c>
      <c r="B12" s="11">
        <v>0.6</v>
      </c>
      <c r="C12" s="11">
        <v>0.1</v>
      </c>
      <c r="D12" s="11">
        <v>0.1</v>
      </c>
      <c r="E12" s="11">
        <v>0.1</v>
      </c>
      <c r="F12" s="11">
        <v>0.2</v>
      </c>
      <c r="G12" s="28"/>
    </row>
    <row r="13" spans="1:7" ht="12.75">
      <c r="A13" s="25">
        <v>16</v>
      </c>
      <c r="B13" s="11">
        <v>1.4</v>
      </c>
      <c r="C13" s="11">
        <v>1.2</v>
      </c>
      <c r="D13" s="11">
        <v>0.4</v>
      </c>
      <c r="E13" s="11">
        <v>0.1</v>
      </c>
      <c r="F13" s="11">
        <v>0.2</v>
      </c>
      <c r="G13" s="28"/>
    </row>
    <row r="14" spans="1:7" ht="12.75">
      <c r="A14" s="25">
        <v>17</v>
      </c>
      <c r="B14" s="11">
        <v>2.8</v>
      </c>
      <c r="C14" s="11">
        <v>2.1</v>
      </c>
      <c r="D14" s="11">
        <v>0.7</v>
      </c>
      <c r="E14" s="11">
        <v>0.3</v>
      </c>
      <c r="F14" s="11">
        <v>0.2</v>
      </c>
      <c r="G14" s="28"/>
    </row>
    <row r="15" spans="1:7" ht="12.75">
      <c r="A15" s="25">
        <v>18</v>
      </c>
      <c r="B15" s="11">
        <v>4.2</v>
      </c>
      <c r="C15" s="11">
        <v>2.7</v>
      </c>
      <c r="D15" s="11">
        <v>1.6</v>
      </c>
      <c r="E15" s="11">
        <v>0.3</v>
      </c>
      <c r="F15" s="11">
        <v>0.2</v>
      </c>
      <c r="G15" s="28"/>
    </row>
    <row r="16" spans="1:7" ht="12.75">
      <c r="A16" s="25">
        <v>19</v>
      </c>
      <c r="B16" s="11">
        <v>5.5</v>
      </c>
      <c r="C16" s="11">
        <v>3.6</v>
      </c>
      <c r="D16" s="11">
        <v>2</v>
      </c>
      <c r="E16" s="11">
        <v>0.4</v>
      </c>
      <c r="F16" s="11">
        <v>0.2</v>
      </c>
      <c r="G16" s="28"/>
    </row>
    <row r="17" spans="1:7" ht="12.75">
      <c r="A17" s="25">
        <v>20</v>
      </c>
      <c r="B17" s="11">
        <v>6.4</v>
      </c>
      <c r="C17" s="11">
        <v>4.5</v>
      </c>
      <c r="D17" s="11">
        <v>2.8</v>
      </c>
      <c r="E17" s="11">
        <v>0.6</v>
      </c>
      <c r="F17" s="11">
        <v>0.2</v>
      </c>
      <c r="G17" s="28"/>
    </row>
    <row r="18" spans="1:7" ht="12.75">
      <c r="A18" s="25">
        <v>21</v>
      </c>
      <c r="B18" s="11">
        <v>7.3</v>
      </c>
      <c r="C18" s="11">
        <v>4.9</v>
      </c>
      <c r="D18" s="11">
        <v>3.5</v>
      </c>
      <c r="E18" s="11">
        <v>0.9</v>
      </c>
      <c r="F18" s="11">
        <v>0.6</v>
      </c>
      <c r="G18" s="28"/>
    </row>
    <row r="19" spans="1:7" ht="12.75">
      <c r="A19" s="25">
        <v>22</v>
      </c>
      <c r="B19" s="11">
        <v>8.2</v>
      </c>
      <c r="C19" s="11">
        <v>5.3</v>
      </c>
      <c r="D19" s="11">
        <v>4.3</v>
      </c>
      <c r="E19" s="11">
        <v>1</v>
      </c>
      <c r="F19" s="11">
        <v>0.8</v>
      </c>
      <c r="G19" s="28"/>
    </row>
    <row r="20" spans="1:7" ht="12.75">
      <c r="A20" s="25">
        <v>23</v>
      </c>
      <c r="B20" s="11">
        <v>8.3</v>
      </c>
      <c r="C20" s="11">
        <v>5.7</v>
      </c>
      <c r="D20" s="11">
        <v>5.2</v>
      </c>
      <c r="E20" s="11">
        <v>1.2</v>
      </c>
      <c r="F20" s="11">
        <v>0.8</v>
      </c>
      <c r="G20" s="28"/>
    </row>
    <row r="21" spans="1:7" ht="12.75">
      <c r="A21" s="25">
        <v>24</v>
      </c>
      <c r="B21" s="11">
        <v>8.6</v>
      </c>
      <c r="C21" s="11">
        <v>5.7</v>
      </c>
      <c r="D21" s="11">
        <v>5.7</v>
      </c>
      <c r="E21" s="11">
        <v>1.8</v>
      </c>
      <c r="F21" s="11">
        <v>1.3</v>
      </c>
      <c r="G21" s="28"/>
    </row>
    <row r="22" spans="1:7" ht="12.75">
      <c r="A22" s="25">
        <v>25</v>
      </c>
      <c r="B22" s="11" t="s">
        <v>96</v>
      </c>
      <c r="C22" s="11">
        <v>6.2</v>
      </c>
      <c r="D22" s="11">
        <v>6.2</v>
      </c>
      <c r="E22" s="11">
        <v>2.2</v>
      </c>
      <c r="F22" s="11">
        <v>1.7</v>
      </c>
      <c r="G22" s="28"/>
    </row>
    <row r="23" spans="1:7" ht="12.75">
      <c r="A23" s="25">
        <v>26</v>
      </c>
      <c r="B23" s="11" t="s">
        <v>96</v>
      </c>
      <c r="C23" s="11">
        <v>6.5</v>
      </c>
      <c r="D23" s="11">
        <v>6.8</v>
      </c>
      <c r="E23" s="11">
        <v>2.8</v>
      </c>
      <c r="F23" s="11">
        <v>2.3</v>
      </c>
      <c r="G23" s="28"/>
    </row>
    <row r="24" spans="1:7" ht="12.75">
      <c r="A24" s="25">
        <v>27</v>
      </c>
      <c r="B24" s="11" t="s">
        <v>96</v>
      </c>
      <c r="C24" s="11">
        <v>6.8</v>
      </c>
      <c r="D24" s="11">
        <v>6.9</v>
      </c>
      <c r="E24" s="11">
        <v>3.9</v>
      </c>
      <c r="F24" s="11">
        <v>2.5</v>
      </c>
      <c r="G24" s="28"/>
    </row>
    <row r="25" spans="1:7" ht="12.75">
      <c r="A25" s="25">
        <v>28</v>
      </c>
      <c r="B25" s="11" t="s">
        <v>96</v>
      </c>
      <c r="C25" s="11">
        <v>7</v>
      </c>
      <c r="D25" s="11">
        <v>7.2</v>
      </c>
      <c r="E25" s="11">
        <v>4.4</v>
      </c>
      <c r="F25" s="11">
        <v>2.5</v>
      </c>
      <c r="G25" s="28"/>
    </row>
    <row r="26" spans="1:7" ht="12.75">
      <c r="A26" s="25">
        <v>29</v>
      </c>
      <c r="B26" s="11" t="s">
        <v>96</v>
      </c>
      <c r="C26" s="11">
        <v>7.1</v>
      </c>
      <c r="D26" s="11">
        <v>7.3</v>
      </c>
      <c r="E26" s="11">
        <v>4.6</v>
      </c>
      <c r="F26" s="11">
        <v>2.9</v>
      </c>
      <c r="G26" s="28"/>
    </row>
    <row r="27" spans="1:7" ht="12.75">
      <c r="A27" s="25">
        <v>30</v>
      </c>
      <c r="B27" s="11" t="s">
        <v>96</v>
      </c>
      <c r="C27" s="11" t="s">
        <v>96</v>
      </c>
      <c r="D27" s="11">
        <v>7.9</v>
      </c>
      <c r="E27" s="11">
        <v>5.1</v>
      </c>
      <c r="F27" s="11">
        <v>3.4</v>
      </c>
      <c r="G27" s="28"/>
    </row>
    <row r="28" spans="1:7" ht="12.75">
      <c r="A28" s="25">
        <v>31</v>
      </c>
      <c r="B28" s="11" t="s">
        <v>96</v>
      </c>
      <c r="C28" s="11" t="s">
        <v>96</v>
      </c>
      <c r="D28" s="11">
        <v>8</v>
      </c>
      <c r="E28" s="11">
        <v>5.1</v>
      </c>
      <c r="F28" s="11">
        <v>4.2</v>
      </c>
      <c r="G28" s="28"/>
    </row>
    <row r="29" spans="1:7" ht="12.75">
      <c r="A29" s="25">
        <v>32</v>
      </c>
      <c r="B29" s="11" t="s">
        <v>96</v>
      </c>
      <c r="C29" s="11" t="s">
        <v>96</v>
      </c>
      <c r="D29" s="11">
        <v>8</v>
      </c>
      <c r="E29" s="11">
        <v>5.4</v>
      </c>
      <c r="F29" s="11">
        <v>4.4</v>
      </c>
      <c r="G29" s="28"/>
    </row>
    <row r="30" spans="1:7" ht="12.75">
      <c r="A30" s="25">
        <v>33</v>
      </c>
      <c r="B30" s="11" t="s">
        <v>96</v>
      </c>
      <c r="C30" s="11" t="s">
        <v>96</v>
      </c>
      <c r="D30" s="11">
        <v>8.1</v>
      </c>
      <c r="E30" s="11">
        <v>5.4</v>
      </c>
      <c r="F30" s="11">
        <v>4.6</v>
      </c>
      <c r="G30" s="28"/>
    </row>
    <row r="31" spans="1:7" ht="12.75">
      <c r="A31" s="25">
        <v>34</v>
      </c>
      <c r="B31" s="11" t="s">
        <v>96</v>
      </c>
      <c r="C31" s="11" t="s">
        <v>96</v>
      </c>
      <c r="D31" s="11">
        <v>8.3</v>
      </c>
      <c r="E31" s="11">
        <v>5.5</v>
      </c>
      <c r="F31" s="11">
        <v>4.6</v>
      </c>
      <c r="G31" s="28"/>
    </row>
    <row r="32" spans="1:7" ht="12.75">
      <c r="A32" s="25">
        <v>35</v>
      </c>
      <c r="B32" s="11" t="s">
        <v>96</v>
      </c>
      <c r="C32" s="11" t="s">
        <v>96</v>
      </c>
      <c r="D32" s="11" t="s">
        <v>96</v>
      </c>
      <c r="E32" s="11">
        <v>5.7</v>
      </c>
      <c r="F32" s="11">
        <v>4.6</v>
      </c>
      <c r="G32" s="28"/>
    </row>
    <row r="33" spans="1:6" ht="12.75">
      <c r="A33" s="25">
        <v>36</v>
      </c>
      <c r="B33" s="11" t="s">
        <v>96</v>
      </c>
      <c r="C33" s="11" t="s">
        <v>96</v>
      </c>
      <c r="D33" s="11" t="s">
        <v>96</v>
      </c>
      <c r="E33" s="11">
        <v>6.3</v>
      </c>
      <c r="F33" s="11">
        <v>5.4</v>
      </c>
    </row>
    <row r="34" spans="1:6" ht="12.75">
      <c r="A34" s="25">
        <v>37</v>
      </c>
      <c r="B34" s="11" t="s">
        <v>96</v>
      </c>
      <c r="C34" s="11" t="s">
        <v>96</v>
      </c>
      <c r="D34" s="11" t="s">
        <v>96</v>
      </c>
      <c r="E34" s="11">
        <v>6.7</v>
      </c>
      <c r="F34" s="11">
        <v>5.5</v>
      </c>
    </row>
    <row r="35" spans="1:6" ht="12.75">
      <c r="A35" s="25">
        <v>38</v>
      </c>
      <c r="B35" s="11" t="s">
        <v>96</v>
      </c>
      <c r="C35" s="11" t="s">
        <v>96</v>
      </c>
      <c r="D35" s="11" t="s">
        <v>96</v>
      </c>
      <c r="E35" s="11">
        <v>6.8</v>
      </c>
      <c r="F35" s="11">
        <v>5.7</v>
      </c>
    </row>
    <row r="36" spans="1:6" ht="12.75">
      <c r="A36" s="25">
        <v>39</v>
      </c>
      <c r="B36" s="11" t="s">
        <v>96</v>
      </c>
      <c r="C36" s="11" t="s">
        <v>96</v>
      </c>
      <c r="D36" s="11" t="s">
        <v>96</v>
      </c>
      <c r="E36" s="11">
        <v>6.9</v>
      </c>
      <c r="F36" s="11">
        <v>5.9</v>
      </c>
    </row>
    <row r="37" spans="1:6" ht="12.75">
      <c r="A37" s="25">
        <v>40</v>
      </c>
      <c r="B37" s="11" t="s">
        <v>96</v>
      </c>
      <c r="C37" s="11" t="s">
        <v>96</v>
      </c>
      <c r="D37" s="11" t="s">
        <v>96</v>
      </c>
      <c r="E37" s="11" t="s">
        <v>96</v>
      </c>
      <c r="F37" s="11">
        <v>6.3</v>
      </c>
    </row>
    <row r="38" ht="12.75">
      <c r="A38" s="25"/>
    </row>
    <row r="39" spans="1:6" ht="12.75">
      <c r="A39" s="25" t="s">
        <v>168</v>
      </c>
      <c r="B39" s="11">
        <v>722</v>
      </c>
      <c r="C39" s="11">
        <v>770</v>
      </c>
      <c r="D39" s="11">
        <v>737</v>
      </c>
      <c r="E39" s="11">
        <v>777</v>
      </c>
      <c r="F39" s="11">
        <v>523</v>
      </c>
    </row>
    <row r="41" ht="14.25">
      <c r="A41" s="21" t="s">
        <v>419</v>
      </c>
    </row>
    <row r="43" spans="1:6" ht="12.75">
      <c r="A43" s="25" t="s">
        <v>237</v>
      </c>
      <c r="B43" s="11">
        <v>378.2</v>
      </c>
      <c r="C43" s="11">
        <v>262.3</v>
      </c>
      <c r="D43" s="11">
        <v>155.2</v>
      </c>
      <c r="E43" s="11">
        <v>29.9</v>
      </c>
      <c r="F43" s="11">
        <v>14.7</v>
      </c>
    </row>
    <row r="44" spans="1:7" ht="12.75">
      <c r="A44" s="25" t="s">
        <v>238</v>
      </c>
      <c r="B44" s="11">
        <v>69.4</v>
      </c>
      <c r="C44" s="11">
        <v>70.4</v>
      </c>
      <c r="D44" s="11">
        <v>68.3</v>
      </c>
      <c r="E44" s="11">
        <v>31.6</v>
      </c>
      <c r="F44" s="11">
        <v>14.2</v>
      </c>
      <c r="G44" s="28"/>
    </row>
    <row r="45" spans="1:7" ht="12.75">
      <c r="A45" s="25" t="s">
        <v>239</v>
      </c>
      <c r="B45" s="11">
        <v>31.4</v>
      </c>
      <c r="C45" s="11">
        <v>21.4</v>
      </c>
      <c r="D45" s="11">
        <v>43.3</v>
      </c>
      <c r="E45" s="11">
        <v>64.5</v>
      </c>
      <c r="F45" s="11">
        <v>28</v>
      </c>
      <c r="G45" s="28"/>
    </row>
    <row r="46" spans="1:7" ht="12.75">
      <c r="A46" s="25" t="s">
        <v>240</v>
      </c>
      <c r="B46" s="11" t="s">
        <v>96</v>
      </c>
      <c r="C46" s="11">
        <v>27.2</v>
      </c>
      <c r="D46" s="11">
        <v>27.5</v>
      </c>
      <c r="E46" s="11">
        <v>41.8</v>
      </c>
      <c r="F46" s="11">
        <v>69.4</v>
      </c>
      <c r="G46" s="28"/>
    </row>
    <row r="47" spans="1:6" ht="12.75">
      <c r="A47" s="25" t="s">
        <v>241</v>
      </c>
      <c r="B47" s="11" t="s">
        <v>96</v>
      </c>
      <c r="C47" s="11" t="s">
        <v>96</v>
      </c>
      <c r="D47" s="11">
        <v>54.8</v>
      </c>
      <c r="E47" s="11">
        <v>88.2</v>
      </c>
      <c r="F47" s="11">
        <v>87</v>
      </c>
    </row>
    <row r="48" spans="1:6" ht="12.75">
      <c r="A48" s="25" t="s">
        <v>242</v>
      </c>
      <c r="B48" s="11" t="s">
        <v>96</v>
      </c>
      <c r="C48" s="11" t="s">
        <v>96</v>
      </c>
      <c r="D48" s="11" t="s">
        <v>96</v>
      </c>
      <c r="E48" s="11">
        <v>185.2</v>
      </c>
      <c r="F48" s="11">
        <v>259.3</v>
      </c>
    </row>
    <row r="49" spans="1:6" ht="12.75">
      <c r="A49" s="25" t="s">
        <v>243</v>
      </c>
      <c r="B49" s="11" t="s">
        <v>96</v>
      </c>
      <c r="C49" s="11" t="s">
        <v>96</v>
      </c>
      <c r="D49" s="11" t="s">
        <v>96</v>
      </c>
      <c r="E49" s="11" t="s">
        <v>96</v>
      </c>
      <c r="F49" s="11" t="s">
        <v>96</v>
      </c>
    </row>
    <row r="50" spans="1:6" ht="12.75">
      <c r="A50" s="26"/>
      <c r="B50" s="26"/>
      <c r="C50" s="26"/>
      <c r="D50" s="26"/>
      <c r="E50" s="26"/>
      <c r="F50" s="26"/>
    </row>
    <row r="51" spans="1:6" ht="12.75">
      <c r="A51" s="24"/>
      <c r="B51" s="24"/>
      <c r="C51" s="24"/>
      <c r="D51" s="24"/>
      <c r="E51" s="24"/>
      <c r="F51" s="24"/>
    </row>
    <row r="52" ht="12.75">
      <c r="A52" s="11" t="s">
        <v>514</v>
      </c>
    </row>
    <row r="53" ht="12.75">
      <c r="A53" s="11" t="s">
        <v>515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5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0.5" style="11" customWidth="1"/>
    <col min="2" max="6" width="9.83203125" style="11" customWidth="1"/>
    <col min="7" max="18" width="8.83203125" style="11" customWidth="1"/>
    <col min="19" max="51" width="10.83203125" style="11" customWidth="1"/>
    <col min="52" max="16384" width="78.16015625" style="11" customWidth="1"/>
  </cols>
  <sheetData>
    <row r="1" spans="1:6" s="21" customFormat="1" ht="12.75">
      <c r="A1" s="2" t="s">
        <v>269</v>
      </c>
      <c r="B1" s="2"/>
      <c r="C1" s="2"/>
      <c r="D1" s="2"/>
      <c r="E1" s="2"/>
      <c r="F1" s="2"/>
    </row>
    <row r="2" spans="1:6" s="21" customFormat="1" ht="12.75">
      <c r="A2" s="2" t="s">
        <v>270</v>
      </c>
      <c r="B2" s="2"/>
      <c r="C2" s="2"/>
      <c r="D2" s="2"/>
      <c r="E2" s="2"/>
      <c r="F2" s="2"/>
    </row>
    <row r="4" spans="1:6" ht="12.75">
      <c r="A4" s="22"/>
      <c r="B4" s="30" t="s">
        <v>236</v>
      </c>
      <c r="C4" s="30"/>
      <c r="D4" s="30"/>
      <c r="E4" s="30"/>
      <c r="F4" s="30"/>
    </row>
    <row r="5" spans="1:6" ht="12.75">
      <c r="A5" s="26"/>
      <c r="B5" s="26" t="s">
        <v>119</v>
      </c>
      <c r="C5" s="26" t="s">
        <v>120</v>
      </c>
      <c r="D5" s="26" t="s">
        <v>121</v>
      </c>
      <c r="E5" s="26" t="s">
        <v>122</v>
      </c>
      <c r="F5" s="26" t="s">
        <v>123</v>
      </c>
    </row>
    <row r="6" spans="2:6" ht="12.75">
      <c r="B6" s="30" t="s">
        <v>137</v>
      </c>
      <c r="C6" s="30"/>
      <c r="D6" s="30"/>
      <c r="E6" s="30"/>
      <c r="F6" s="30"/>
    </row>
    <row r="7" spans="1:6" ht="12.75">
      <c r="A7" s="26"/>
      <c r="B7" s="26" t="s">
        <v>138</v>
      </c>
      <c r="C7" s="26" t="s">
        <v>139</v>
      </c>
      <c r="D7" s="26" t="s">
        <v>140</v>
      </c>
      <c r="E7" s="26" t="s">
        <v>141</v>
      </c>
      <c r="F7" s="26" t="s">
        <v>142</v>
      </c>
    </row>
    <row r="8" spans="1:6" ht="12.75">
      <c r="A8" s="24"/>
      <c r="B8" s="24"/>
      <c r="C8" s="24"/>
      <c r="D8" s="24"/>
      <c r="E8" s="24"/>
      <c r="F8" s="24"/>
    </row>
    <row r="9" ht="14.25">
      <c r="A9" s="21" t="s">
        <v>516</v>
      </c>
    </row>
    <row r="10" spans="1:6" ht="12.75">
      <c r="A10" s="11" t="s">
        <v>271</v>
      </c>
      <c r="B10" s="11">
        <v>4.5</v>
      </c>
      <c r="C10" s="11">
        <v>6.3</v>
      </c>
      <c r="D10" s="11">
        <v>6.7</v>
      </c>
      <c r="E10" s="11">
        <v>1.9</v>
      </c>
      <c r="F10" s="11">
        <v>2.8</v>
      </c>
    </row>
    <row r="11" spans="1:6" ht="12.75">
      <c r="A11" s="11" t="s">
        <v>272</v>
      </c>
      <c r="B11" s="11">
        <v>8.6</v>
      </c>
      <c r="C11" s="11">
        <v>8.8</v>
      </c>
      <c r="D11" s="11">
        <v>14.4</v>
      </c>
      <c r="E11" s="11">
        <v>13.6</v>
      </c>
      <c r="F11" s="11">
        <v>13.4</v>
      </c>
    </row>
    <row r="12" spans="1:6" ht="12.75">
      <c r="A12" s="11" t="s">
        <v>159</v>
      </c>
      <c r="B12" s="11">
        <v>36.7</v>
      </c>
      <c r="C12" s="11">
        <v>33.9</v>
      </c>
      <c r="D12" s="11">
        <v>38.4</v>
      </c>
      <c r="E12" s="11">
        <v>26.8</v>
      </c>
      <c r="F12" s="11">
        <v>22.7</v>
      </c>
    </row>
    <row r="13" spans="1:6" ht="12.75">
      <c r="A13" s="11" t="s">
        <v>160</v>
      </c>
      <c r="B13" s="11">
        <v>25.3</v>
      </c>
      <c r="C13" s="11">
        <v>20.4</v>
      </c>
      <c r="D13" s="11">
        <v>21.7</v>
      </c>
      <c r="E13" s="11">
        <v>36.6</v>
      </c>
      <c r="F13" s="11">
        <v>36.6</v>
      </c>
    </row>
    <row r="14" spans="1:6" ht="12.75">
      <c r="A14" s="11" t="s">
        <v>161</v>
      </c>
      <c r="B14" s="11">
        <v>6.3</v>
      </c>
      <c r="C14" s="11">
        <v>7.3</v>
      </c>
      <c r="D14" s="11">
        <v>6.4</v>
      </c>
      <c r="E14" s="11">
        <v>21.2</v>
      </c>
      <c r="F14" s="11">
        <v>24.5</v>
      </c>
    </row>
    <row r="15" spans="1:6" ht="12.75">
      <c r="A15" s="11" t="s">
        <v>273</v>
      </c>
      <c r="B15" s="11">
        <v>18.6</v>
      </c>
      <c r="C15" s="11">
        <v>23.4</v>
      </c>
      <c r="D15" s="11">
        <v>12.4</v>
      </c>
      <c r="E15" s="11">
        <v>0</v>
      </c>
      <c r="F15" s="11">
        <v>0</v>
      </c>
    </row>
    <row r="16" spans="1:6" ht="12.75">
      <c r="A16" s="11" t="s">
        <v>85</v>
      </c>
      <c r="B16" s="45" t="str">
        <f>"100.0"</f>
        <v>100.0</v>
      </c>
      <c r="C16" s="45" t="str">
        <f>"100.0"</f>
        <v>100.0</v>
      </c>
      <c r="D16" s="45" t="str">
        <f>"100.0"</f>
        <v>100.0</v>
      </c>
      <c r="E16" s="45" t="str">
        <f>"100.0"</f>
        <v>100.0</v>
      </c>
      <c r="F16" s="45" t="str">
        <f>"100.0"</f>
        <v>100.0</v>
      </c>
    </row>
    <row r="17" spans="1:6" ht="12.75">
      <c r="A17" s="26" t="s">
        <v>163</v>
      </c>
      <c r="B17" s="26">
        <v>537</v>
      </c>
      <c r="C17" s="26">
        <v>560</v>
      </c>
      <c r="D17" s="26">
        <v>627</v>
      </c>
      <c r="E17" s="26">
        <v>751</v>
      </c>
      <c r="F17" s="26">
        <v>506</v>
      </c>
    </row>
    <row r="18" spans="1:6" ht="12.75">
      <c r="A18" s="24"/>
      <c r="B18" s="24"/>
      <c r="C18" s="24"/>
      <c r="D18" s="24"/>
      <c r="E18" s="24"/>
      <c r="F18" s="24"/>
    </row>
    <row r="19" spans="1:6" ht="12.75">
      <c r="A19" s="49" t="s">
        <v>549</v>
      </c>
      <c r="B19" s="26">
        <v>2.3</v>
      </c>
      <c r="C19" s="26">
        <v>2.2</v>
      </c>
      <c r="D19" s="26">
        <v>2.1</v>
      </c>
      <c r="E19" s="26">
        <v>2.7</v>
      </c>
      <c r="F19" s="26">
        <v>2.8</v>
      </c>
    </row>
    <row r="20" spans="1:6" ht="12.75">
      <c r="A20" s="24"/>
      <c r="B20" s="24"/>
      <c r="C20" s="24"/>
      <c r="D20" s="24"/>
      <c r="E20" s="24"/>
      <c r="F20" s="24"/>
    </row>
    <row r="21" ht="14.25">
      <c r="A21" s="21" t="s">
        <v>517</v>
      </c>
    </row>
    <row r="22" spans="1:6" ht="12.75">
      <c r="A22" s="11" t="s">
        <v>271</v>
      </c>
      <c r="B22" s="11">
        <v>8.9</v>
      </c>
      <c r="C22" s="11">
        <v>25.4</v>
      </c>
      <c r="D22" s="11">
        <v>53.2</v>
      </c>
      <c r="E22" s="11">
        <v>100</v>
      </c>
      <c r="F22" s="11">
        <v>100</v>
      </c>
    </row>
    <row r="23" spans="1:6" ht="12.75">
      <c r="A23" s="11" t="s">
        <v>272</v>
      </c>
      <c r="B23" s="11">
        <v>8.1</v>
      </c>
      <c r="C23" s="11">
        <v>3.6</v>
      </c>
      <c r="D23" s="11">
        <v>5.1</v>
      </c>
      <c r="E23" s="11">
        <v>0</v>
      </c>
      <c r="F23" s="11">
        <v>0</v>
      </c>
    </row>
    <row r="24" spans="1:6" ht="12.75">
      <c r="A24" s="11" t="s">
        <v>159</v>
      </c>
      <c r="B24" s="11">
        <v>41.1</v>
      </c>
      <c r="C24" s="11">
        <v>15.2</v>
      </c>
      <c r="D24" s="11">
        <v>5.1</v>
      </c>
      <c r="E24" s="11">
        <v>0</v>
      </c>
      <c r="F24" s="11">
        <v>0</v>
      </c>
    </row>
    <row r="25" spans="1:6" ht="12.75">
      <c r="A25" s="11" t="s">
        <v>160</v>
      </c>
      <c r="B25" s="11">
        <v>17.8</v>
      </c>
      <c r="C25" s="11">
        <v>4.3</v>
      </c>
      <c r="D25" s="11">
        <v>1.3</v>
      </c>
      <c r="E25" s="11">
        <v>0</v>
      </c>
      <c r="F25" s="11">
        <v>0</v>
      </c>
    </row>
    <row r="26" spans="1:6" ht="12.75">
      <c r="A26" s="11" t="s">
        <v>161</v>
      </c>
      <c r="B26" s="11">
        <v>2.6</v>
      </c>
      <c r="C26" s="11">
        <v>0.7</v>
      </c>
      <c r="D26" s="11">
        <v>0</v>
      </c>
      <c r="E26" s="11">
        <v>0</v>
      </c>
      <c r="F26" s="11">
        <v>0</v>
      </c>
    </row>
    <row r="27" spans="1:6" ht="12.75">
      <c r="A27" s="11" t="s">
        <v>273</v>
      </c>
      <c r="B27" s="11">
        <v>21.5</v>
      </c>
      <c r="C27" s="11">
        <v>50.7</v>
      </c>
      <c r="D27" s="11">
        <v>35.4</v>
      </c>
      <c r="E27" s="11">
        <v>0</v>
      </c>
      <c r="F27" s="11">
        <v>0</v>
      </c>
    </row>
    <row r="28" spans="1:6" ht="12.75">
      <c r="A28" s="11" t="s">
        <v>85</v>
      </c>
      <c r="B28" s="45" t="str">
        <f>"100.0"</f>
        <v>100.0</v>
      </c>
      <c r="C28" s="45" t="str">
        <f>"100.0"</f>
        <v>100.0</v>
      </c>
      <c r="D28" s="45" t="str">
        <f>"100.0"</f>
        <v>100.0</v>
      </c>
      <c r="E28" s="45" t="str">
        <f>"100.0"</f>
        <v>100.0</v>
      </c>
      <c r="F28" s="45" t="str">
        <f>"100.0"</f>
        <v>100.0</v>
      </c>
    </row>
    <row r="29" spans="1:6" ht="12.75">
      <c r="A29" s="26" t="s">
        <v>163</v>
      </c>
      <c r="B29" s="26">
        <v>270</v>
      </c>
      <c r="C29" s="26">
        <v>138</v>
      </c>
      <c r="D29" s="26">
        <v>79</v>
      </c>
      <c r="E29" s="26">
        <v>14</v>
      </c>
      <c r="F29" s="26">
        <v>14</v>
      </c>
    </row>
    <row r="30" spans="1:6" ht="12.75">
      <c r="A30" s="24"/>
      <c r="B30" s="24"/>
      <c r="C30" s="24"/>
      <c r="D30" s="24"/>
      <c r="E30" s="24"/>
      <c r="F30" s="24"/>
    </row>
    <row r="31" ht="14.25">
      <c r="A31" s="21" t="s">
        <v>518</v>
      </c>
    </row>
    <row r="32" spans="1:6" ht="12.75">
      <c r="A32" s="11" t="s">
        <v>272</v>
      </c>
      <c r="B32" s="11">
        <v>20.2</v>
      </c>
      <c r="C32" s="11">
        <v>37.6</v>
      </c>
      <c r="D32" s="11">
        <v>71.7</v>
      </c>
      <c r="E32" s="11">
        <v>100</v>
      </c>
      <c r="F32" s="11">
        <v>100</v>
      </c>
    </row>
    <row r="33" spans="1:6" ht="12.75">
      <c r="A33" s="11" t="s">
        <v>159</v>
      </c>
      <c r="B33" s="11">
        <v>32.8</v>
      </c>
      <c r="C33" s="11">
        <v>33.3</v>
      </c>
      <c r="D33" s="11">
        <v>9.2</v>
      </c>
      <c r="E33" s="11">
        <v>0</v>
      </c>
      <c r="F33" s="11">
        <v>0</v>
      </c>
    </row>
    <row r="34" spans="1:6" ht="12.75">
      <c r="A34" s="11" t="s">
        <v>160</v>
      </c>
      <c r="B34" s="11">
        <v>31.9</v>
      </c>
      <c r="C34" s="11">
        <v>15.4</v>
      </c>
      <c r="D34" s="11">
        <v>4.2</v>
      </c>
      <c r="E34" s="11">
        <v>0</v>
      </c>
      <c r="F34" s="11">
        <v>0</v>
      </c>
    </row>
    <row r="35" spans="1:6" ht="12.75">
      <c r="A35" s="11" t="s">
        <v>161</v>
      </c>
      <c r="B35" s="11">
        <v>6.7</v>
      </c>
      <c r="C35" s="11">
        <v>2.6</v>
      </c>
      <c r="D35" s="11">
        <v>0</v>
      </c>
      <c r="E35" s="11">
        <v>0</v>
      </c>
      <c r="F35" s="11">
        <v>0</v>
      </c>
    </row>
    <row r="36" spans="1:6" ht="12.75">
      <c r="A36" s="11" t="s">
        <v>273</v>
      </c>
      <c r="B36" s="11">
        <v>8.4</v>
      </c>
      <c r="C36" s="11">
        <v>11.1</v>
      </c>
      <c r="D36" s="11">
        <v>15</v>
      </c>
      <c r="E36" s="11">
        <v>0</v>
      </c>
      <c r="F36" s="11">
        <v>0</v>
      </c>
    </row>
    <row r="37" spans="1:6" ht="12.75">
      <c r="A37" s="11" t="s">
        <v>85</v>
      </c>
      <c r="B37" s="45" t="str">
        <f>"100.0"</f>
        <v>100.0</v>
      </c>
      <c r="C37" s="45" t="str">
        <f>"100.0"</f>
        <v>100.0</v>
      </c>
      <c r="D37" s="45" t="str">
        <f>"100.0"</f>
        <v>100.0</v>
      </c>
      <c r="E37" s="45" t="str">
        <f>"100.0"</f>
        <v>100.0</v>
      </c>
      <c r="F37" s="45" t="str">
        <f>"100.0"</f>
        <v>100.0</v>
      </c>
    </row>
    <row r="38" spans="1:6" ht="12.75">
      <c r="A38" s="26" t="s">
        <v>163</v>
      </c>
      <c r="B38" s="26">
        <v>119</v>
      </c>
      <c r="C38" s="26">
        <v>117</v>
      </c>
      <c r="D38" s="26">
        <v>120</v>
      </c>
      <c r="E38" s="26">
        <v>102</v>
      </c>
      <c r="F38" s="26">
        <v>68</v>
      </c>
    </row>
    <row r="39" spans="1:6" ht="12.75">
      <c r="A39" s="24"/>
      <c r="B39" s="24"/>
      <c r="C39" s="24"/>
      <c r="D39" s="24"/>
      <c r="E39" s="24"/>
      <c r="F39" s="24"/>
    </row>
    <row r="40" ht="14.25">
      <c r="A40" s="21" t="s">
        <v>519</v>
      </c>
    </row>
    <row r="41" spans="1:6" ht="12.75">
      <c r="A41" s="11" t="s">
        <v>159</v>
      </c>
      <c r="B41" s="11">
        <v>42</v>
      </c>
      <c r="C41" s="11">
        <v>65</v>
      </c>
      <c r="D41" s="11">
        <v>88.6</v>
      </c>
      <c r="E41" s="11">
        <v>100</v>
      </c>
      <c r="F41" s="11">
        <v>100</v>
      </c>
    </row>
    <row r="42" spans="1:6" ht="12.75">
      <c r="A42" s="11" t="s">
        <v>160</v>
      </c>
      <c r="B42" s="11">
        <v>30.4</v>
      </c>
      <c r="C42" s="11">
        <v>17</v>
      </c>
      <c r="D42" s="11">
        <v>4.3</v>
      </c>
      <c r="E42" s="11">
        <v>0</v>
      </c>
      <c r="F42" s="11">
        <v>0</v>
      </c>
    </row>
    <row r="43" spans="1:6" ht="12.75">
      <c r="A43" s="11" t="s">
        <v>161</v>
      </c>
      <c r="B43" s="11">
        <v>7.1</v>
      </c>
      <c r="C43" s="11">
        <v>3</v>
      </c>
      <c r="D43" s="11">
        <v>0</v>
      </c>
      <c r="E43" s="11">
        <v>0</v>
      </c>
      <c r="F43" s="11">
        <v>0</v>
      </c>
    </row>
    <row r="44" spans="1:6" ht="12.75">
      <c r="A44" s="11" t="s">
        <v>273</v>
      </c>
      <c r="B44" s="11">
        <v>20.5</v>
      </c>
      <c r="C44" s="11">
        <v>15</v>
      </c>
      <c r="D44" s="11">
        <v>7.1</v>
      </c>
      <c r="E44" s="11">
        <v>0</v>
      </c>
      <c r="F44" s="11">
        <v>0</v>
      </c>
    </row>
    <row r="45" spans="1:6" ht="12.75">
      <c r="A45" s="11" t="s">
        <v>85</v>
      </c>
      <c r="B45" s="45" t="str">
        <f>"100.0"</f>
        <v>100.0</v>
      </c>
      <c r="C45" s="45" t="str">
        <f>"100.0"</f>
        <v>100.0</v>
      </c>
      <c r="D45" s="45" t="str">
        <f>"100.0"</f>
        <v>100.0</v>
      </c>
      <c r="E45" s="45" t="str">
        <f>"100.0"</f>
        <v>100.0</v>
      </c>
      <c r="F45" s="45" t="str">
        <f>"100.0"</f>
        <v>100.0</v>
      </c>
    </row>
    <row r="46" spans="2:6" ht="12.75">
      <c r="B46" s="36"/>
      <c r="C46" s="36"/>
      <c r="D46" s="36"/>
      <c r="E46" s="36"/>
      <c r="F46" s="36"/>
    </row>
    <row r="47" spans="1:6" ht="12.75">
      <c r="A47" s="26" t="s">
        <v>163</v>
      </c>
      <c r="B47" s="26">
        <v>112</v>
      </c>
      <c r="C47" s="26">
        <v>200</v>
      </c>
      <c r="D47" s="26">
        <v>255</v>
      </c>
      <c r="E47" s="26">
        <v>201</v>
      </c>
      <c r="F47" s="26">
        <v>115</v>
      </c>
    </row>
    <row r="48" ht="14.25">
      <c r="A48" s="21" t="s">
        <v>520</v>
      </c>
    </row>
    <row r="49" spans="1:6" ht="12.75">
      <c r="A49" s="11" t="s">
        <v>160</v>
      </c>
      <c r="B49" s="11">
        <v>59.3</v>
      </c>
      <c r="C49" s="11">
        <v>68.3</v>
      </c>
      <c r="D49" s="11">
        <v>90.2</v>
      </c>
      <c r="E49" s="11">
        <v>100</v>
      </c>
      <c r="F49" s="11">
        <v>100</v>
      </c>
    </row>
    <row r="50" spans="1:6" ht="12.75">
      <c r="A50" s="11" t="s">
        <v>161</v>
      </c>
      <c r="B50" s="11">
        <v>14.8</v>
      </c>
      <c r="C50" s="11">
        <v>14.6</v>
      </c>
      <c r="D50" s="11">
        <v>3</v>
      </c>
      <c r="E50" s="11">
        <v>0</v>
      </c>
      <c r="F50" s="11">
        <v>0</v>
      </c>
    </row>
    <row r="51" spans="1:6" ht="12.75">
      <c r="A51" s="11" t="s">
        <v>273</v>
      </c>
      <c r="B51" s="11">
        <v>25.9</v>
      </c>
      <c r="C51" s="11">
        <v>17.1</v>
      </c>
      <c r="D51" s="11">
        <v>6.8</v>
      </c>
      <c r="E51" s="11">
        <v>0</v>
      </c>
      <c r="F51" s="11">
        <v>0</v>
      </c>
    </row>
    <row r="52" spans="1:6" ht="12.75">
      <c r="A52" s="11" t="s">
        <v>85</v>
      </c>
      <c r="B52" s="45" t="str">
        <f>"100.0"</f>
        <v>100.0</v>
      </c>
      <c r="C52" s="45" t="str">
        <f>"100.0"</f>
        <v>100.0</v>
      </c>
      <c r="D52" s="45" t="str">
        <f>"100.0"</f>
        <v>100.0</v>
      </c>
      <c r="E52" s="45" t="str">
        <f>"100.0"</f>
        <v>100.0</v>
      </c>
      <c r="F52" s="45" t="str">
        <f>"100.0"</f>
        <v>100.0</v>
      </c>
    </row>
    <row r="53" spans="1:6" ht="12.75">
      <c r="A53" s="26" t="s">
        <v>163</v>
      </c>
      <c r="B53" s="26">
        <v>27</v>
      </c>
      <c r="C53" s="26">
        <v>82</v>
      </c>
      <c r="D53" s="26">
        <v>132</v>
      </c>
      <c r="E53" s="26">
        <v>275</v>
      </c>
      <c r="F53" s="26">
        <v>185</v>
      </c>
    </row>
    <row r="54" spans="1:5" ht="12.75">
      <c r="A54" s="24"/>
      <c r="B54" s="24"/>
      <c r="C54" s="24"/>
      <c r="D54" s="24"/>
      <c r="E54" s="24"/>
    </row>
    <row r="55" spans="1:5" ht="14.25">
      <c r="A55" s="37" t="s">
        <v>522</v>
      </c>
      <c r="B55" s="24"/>
      <c r="C55" s="24"/>
      <c r="D55" s="24"/>
      <c r="E55" s="24"/>
    </row>
    <row r="56" spans="1:5" ht="14.25">
      <c r="A56" s="96" t="s">
        <v>521</v>
      </c>
      <c r="B56" s="24"/>
      <c r="C56" s="24"/>
      <c r="D56" s="24"/>
      <c r="E56" s="24"/>
    </row>
    <row r="57" spans="1:5" ht="12.75">
      <c r="A57" s="24"/>
      <c r="B57" s="24"/>
      <c r="C57" s="24"/>
      <c r="D57" s="24"/>
      <c r="E57" s="24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57"/>
  <sheetViews>
    <sheetView zoomScale="75" zoomScaleNormal="75" workbookViewId="0" topLeftCell="A1">
      <selection activeCell="A1" sqref="A1:D1"/>
    </sheetView>
  </sheetViews>
  <sheetFormatPr defaultColWidth="9.33203125" defaultRowHeight="12.75"/>
  <cols>
    <col min="1" max="1" width="70" style="11" customWidth="1"/>
    <col min="2" max="4" width="10.83203125" style="11" customWidth="1"/>
    <col min="5" max="18" width="8.83203125" style="11" customWidth="1"/>
    <col min="19" max="58" width="10.83203125" style="11" customWidth="1"/>
    <col min="59" max="16384" width="78.16015625" style="11" customWidth="1"/>
  </cols>
  <sheetData>
    <row r="1" spans="1:4" s="21" customFormat="1" ht="12.75">
      <c r="A1" s="122" t="s">
        <v>275</v>
      </c>
      <c r="B1" s="118"/>
      <c r="C1" s="118"/>
      <c r="D1" s="118"/>
    </row>
    <row r="2" spans="1:4" s="21" customFormat="1" ht="12.75">
      <c r="A2" s="122" t="s">
        <v>276</v>
      </c>
      <c r="B2" s="118"/>
      <c r="C2" s="118"/>
      <c r="D2" s="118"/>
    </row>
    <row r="3" spans="1:4" ht="12.75">
      <c r="A3" s="26"/>
      <c r="B3" s="26"/>
      <c r="C3" s="26"/>
      <c r="D3" s="26"/>
    </row>
    <row r="4" spans="1:4" ht="12.75">
      <c r="A4" s="24"/>
      <c r="B4" s="30" t="s">
        <v>236</v>
      </c>
      <c r="C4" s="30"/>
      <c r="D4" s="22"/>
    </row>
    <row r="5" spans="1:4" ht="12.75">
      <c r="A5" s="26"/>
      <c r="B5" s="26" t="s">
        <v>119</v>
      </c>
      <c r="C5" s="26" t="s">
        <v>121</v>
      </c>
      <c r="D5" s="26" t="s">
        <v>123</v>
      </c>
    </row>
    <row r="6" spans="2:4" ht="12.75">
      <c r="B6" s="30" t="s">
        <v>157</v>
      </c>
      <c r="C6" s="30"/>
      <c r="D6" s="22"/>
    </row>
    <row r="7" spans="1:4" ht="12.75">
      <c r="A7" s="26"/>
      <c r="B7" s="26" t="s">
        <v>152</v>
      </c>
      <c r="C7" s="26" t="s">
        <v>153</v>
      </c>
      <c r="D7" s="26" t="s">
        <v>154</v>
      </c>
    </row>
    <row r="8" spans="1:3" ht="12.75">
      <c r="A8" s="24"/>
      <c r="B8" s="24"/>
      <c r="C8" s="24"/>
    </row>
    <row r="9" ht="12.75">
      <c r="A9" s="21" t="s">
        <v>412</v>
      </c>
    </row>
    <row r="10" spans="1:4" ht="12.75">
      <c r="A10" s="11" t="s">
        <v>271</v>
      </c>
      <c r="B10" s="11">
        <v>5.7</v>
      </c>
      <c r="C10" s="11">
        <v>6.1</v>
      </c>
      <c r="D10" s="11">
        <v>11.6</v>
      </c>
    </row>
    <row r="11" spans="1:4" ht="12.75">
      <c r="A11" s="11" t="s">
        <v>272</v>
      </c>
      <c r="B11" s="11">
        <v>7</v>
      </c>
      <c r="C11" s="11">
        <v>13.1</v>
      </c>
      <c r="D11" s="11">
        <v>18.2</v>
      </c>
    </row>
    <row r="12" spans="1:4" ht="12.75">
      <c r="A12" s="11" t="s">
        <v>159</v>
      </c>
      <c r="B12" s="11">
        <v>45.1</v>
      </c>
      <c r="C12" s="11">
        <v>36.5</v>
      </c>
      <c r="D12" s="11">
        <v>35</v>
      </c>
    </row>
    <row r="13" spans="1:4" ht="12.75">
      <c r="A13" s="11" t="s">
        <v>160</v>
      </c>
      <c r="B13" s="11">
        <v>18.9</v>
      </c>
      <c r="C13" s="11">
        <v>17.7</v>
      </c>
      <c r="D13" s="11">
        <v>21.8</v>
      </c>
    </row>
    <row r="14" spans="1:4" ht="12.75">
      <c r="A14" s="11" t="s">
        <v>161</v>
      </c>
      <c r="B14" s="11">
        <v>3.5</v>
      </c>
      <c r="C14" s="11">
        <v>8.7</v>
      </c>
      <c r="D14" s="11">
        <v>6.9</v>
      </c>
    </row>
    <row r="15" spans="1:4" ht="12.75">
      <c r="A15" s="11" t="s">
        <v>273</v>
      </c>
      <c r="B15" s="11">
        <v>19.9</v>
      </c>
      <c r="C15" s="11">
        <v>18</v>
      </c>
      <c r="D15" s="11">
        <v>6.6</v>
      </c>
    </row>
    <row r="16" spans="1:4" ht="12.75">
      <c r="A16" s="11" t="s">
        <v>85</v>
      </c>
      <c r="B16" s="45" t="str">
        <f>"100.0"</f>
        <v>100.0</v>
      </c>
      <c r="C16" s="45" t="str">
        <f>"100.0"</f>
        <v>100.0</v>
      </c>
      <c r="D16" s="45" t="str">
        <f>"100.0"</f>
        <v>100.0</v>
      </c>
    </row>
    <row r="17" spans="1:4" ht="12.75">
      <c r="A17" s="26" t="s">
        <v>163</v>
      </c>
      <c r="B17" s="26">
        <v>500.2</v>
      </c>
      <c r="C17" s="26">
        <v>562.6</v>
      </c>
      <c r="D17" s="26">
        <v>549.8</v>
      </c>
    </row>
    <row r="19" ht="12.75">
      <c r="A19" s="21" t="s">
        <v>413</v>
      </c>
    </row>
    <row r="20" spans="1:4" ht="12.75">
      <c r="A20" s="11" t="s">
        <v>274</v>
      </c>
      <c r="B20" s="11">
        <v>2.1</v>
      </c>
      <c r="C20" s="11">
        <v>2.1</v>
      </c>
      <c r="D20" s="11">
        <v>2</v>
      </c>
    </row>
    <row r="21" spans="1:4" ht="12.75">
      <c r="A21" s="26"/>
      <c r="B21" s="26"/>
      <c r="C21" s="26"/>
      <c r="D21" s="26"/>
    </row>
    <row r="22" ht="14.25">
      <c r="A22" s="21" t="s">
        <v>414</v>
      </c>
    </row>
    <row r="23" spans="1:4" ht="12.75">
      <c r="A23" s="11" t="s">
        <v>271</v>
      </c>
      <c r="B23" s="11">
        <v>7.8</v>
      </c>
      <c r="C23" s="11">
        <v>23</v>
      </c>
      <c r="D23" s="11">
        <v>66.8</v>
      </c>
    </row>
    <row r="24" spans="1:4" ht="12.75">
      <c r="A24" s="11" t="s">
        <v>272</v>
      </c>
      <c r="B24" s="11">
        <v>6.6</v>
      </c>
      <c r="C24" s="11">
        <v>12.5</v>
      </c>
      <c r="D24" s="11">
        <v>6.7</v>
      </c>
    </row>
    <row r="25" spans="1:4" ht="12.75">
      <c r="A25" s="11" t="s">
        <v>159</v>
      </c>
      <c r="B25" s="11">
        <v>48.4</v>
      </c>
      <c r="C25" s="11">
        <v>28.4</v>
      </c>
      <c r="D25" s="11">
        <v>6.1</v>
      </c>
    </row>
    <row r="26" spans="1:4" ht="12.75">
      <c r="A26" s="11" t="s">
        <v>160</v>
      </c>
      <c r="B26" s="11">
        <v>13.7</v>
      </c>
      <c r="C26" s="11">
        <v>1.6</v>
      </c>
      <c r="D26" s="11">
        <v>0</v>
      </c>
    </row>
    <row r="27" spans="1:4" ht="12.75">
      <c r="A27" s="11" t="s">
        <v>161</v>
      </c>
      <c r="B27" s="11">
        <v>2</v>
      </c>
      <c r="C27" s="11">
        <v>0</v>
      </c>
      <c r="D27" s="11">
        <v>1.8</v>
      </c>
    </row>
    <row r="28" spans="1:4" ht="12.75">
      <c r="A28" s="11" t="s">
        <v>273</v>
      </c>
      <c r="B28" s="11">
        <v>21.5</v>
      </c>
      <c r="C28" s="11">
        <v>34.5</v>
      </c>
      <c r="D28" s="11">
        <v>18.6</v>
      </c>
    </row>
    <row r="29" spans="1:4" ht="12.75">
      <c r="A29" s="11" t="s">
        <v>85</v>
      </c>
      <c r="B29" s="45" t="str">
        <f>"100.0"</f>
        <v>100.0</v>
      </c>
      <c r="C29" s="45" t="str">
        <f>"100.0"</f>
        <v>100.0</v>
      </c>
      <c r="D29" s="45" t="str">
        <f>"100.0"</f>
        <v>100.0</v>
      </c>
    </row>
    <row r="30" spans="1:4" ht="12.75">
      <c r="A30" s="26" t="s">
        <v>163</v>
      </c>
      <c r="B30" s="26">
        <v>361.4</v>
      </c>
      <c r="C30" s="26">
        <v>148.5</v>
      </c>
      <c r="D30" s="26">
        <v>95.5</v>
      </c>
    </row>
    <row r="32" ht="14.25">
      <c r="A32" s="21" t="s">
        <v>415</v>
      </c>
    </row>
    <row r="33" spans="1:4" ht="12.75">
      <c r="A33" s="11" t="s">
        <v>272</v>
      </c>
      <c r="B33" s="11">
        <v>14.5</v>
      </c>
      <c r="C33" s="11">
        <v>49.6</v>
      </c>
      <c r="D33" s="11">
        <v>89.6</v>
      </c>
    </row>
    <row r="34" spans="1:4" ht="12.75">
      <c r="A34" s="11" t="s">
        <v>159</v>
      </c>
      <c r="B34" s="11">
        <v>43.1</v>
      </c>
      <c r="C34" s="11">
        <v>27.2</v>
      </c>
      <c r="D34" s="11">
        <v>4.2</v>
      </c>
    </row>
    <row r="35" spans="1:4" ht="12.75">
      <c r="A35" s="11" t="s">
        <v>160</v>
      </c>
      <c r="B35" s="11">
        <v>27.4</v>
      </c>
      <c r="C35" s="11">
        <v>8.1</v>
      </c>
      <c r="D35" s="11">
        <v>2.1</v>
      </c>
    </row>
    <row r="36" spans="1:4" ht="12.75">
      <c r="A36" s="11" t="s">
        <v>161</v>
      </c>
      <c r="B36" s="11">
        <v>4.5</v>
      </c>
      <c r="C36" s="11">
        <v>1</v>
      </c>
      <c r="D36" s="11">
        <v>0</v>
      </c>
    </row>
    <row r="37" spans="1:4" ht="12.75">
      <c r="A37" s="11" t="s">
        <v>273</v>
      </c>
      <c r="B37" s="11">
        <v>10.5</v>
      </c>
      <c r="C37" s="11">
        <v>14.1</v>
      </c>
      <c r="D37" s="11">
        <v>4</v>
      </c>
    </row>
    <row r="38" spans="1:4" ht="12.75">
      <c r="A38" s="11" t="s">
        <v>85</v>
      </c>
      <c r="B38" s="45" t="str">
        <f>"100.0"</f>
        <v>100.0</v>
      </c>
      <c r="C38" s="45" t="str">
        <f>"100.0"</f>
        <v>100.0</v>
      </c>
      <c r="D38" s="45" t="str">
        <f>"100.0"</f>
        <v>100.0</v>
      </c>
    </row>
    <row r="39" spans="1:4" ht="12.75">
      <c r="A39" s="26" t="s">
        <v>163</v>
      </c>
      <c r="B39" s="26">
        <v>77.4</v>
      </c>
      <c r="C39" s="26">
        <v>111</v>
      </c>
      <c r="D39" s="26">
        <v>104.8</v>
      </c>
    </row>
    <row r="41" ht="14.25">
      <c r="A41" s="21" t="s">
        <v>416</v>
      </c>
    </row>
    <row r="42" spans="1:4" ht="12.75">
      <c r="A42" s="11" t="s">
        <v>159</v>
      </c>
      <c r="B42" s="11">
        <v>36.7</v>
      </c>
      <c r="C42" s="11">
        <v>74.6</v>
      </c>
      <c r="D42" s="11">
        <v>96.1</v>
      </c>
    </row>
    <row r="43" spans="1:4" ht="12.75">
      <c r="A43" s="11" t="s">
        <v>160</v>
      </c>
      <c r="B43" s="11">
        <v>41.2</v>
      </c>
      <c r="C43" s="11">
        <v>13.7</v>
      </c>
      <c r="D43" s="11">
        <v>1.6</v>
      </c>
    </row>
    <row r="44" spans="1:4" ht="12.75">
      <c r="A44" s="11" t="s">
        <v>161</v>
      </c>
      <c r="B44" s="11">
        <v>4.8</v>
      </c>
      <c r="C44" s="11">
        <v>3.6</v>
      </c>
      <c r="D44" s="11">
        <v>0</v>
      </c>
    </row>
    <row r="45" spans="1:4" ht="12.75">
      <c r="A45" s="11" t="s">
        <v>273</v>
      </c>
      <c r="B45" s="11">
        <v>17.3</v>
      </c>
      <c r="C45" s="11">
        <v>8.1</v>
      </c>
      <c r="D45" s="11">
        <v>2.4</v>
      </c>
    </row>
    <row r="46" spans="1:4" ht="12.75">
      <c r="A46" s="11" t="s">
        <v>85</v>
      </c>
      <c r="B46" s="45" t="str">
        <f>"100.0"</f>
        <v>100.0</v>
      </c>
      <c r="C46" s="45" t="str">
        <f>"100.0"</f>
        <v>100.0</v>
      </c>
      <c r="D46" s="45" t="str">
        <f>"100.0"</f>
        <v>100.0</v>
      </c>
    </row>
    <row r="47" spans="1:4" ht="12.75">
      <c r="A47" s="26" t="s">
        <v>163</v>
      </c>
      <c r="B47" s="26">
        <v>46.3</v>
      </c>
      <c r="C47" s="26">
        <v>178.5</v>
      </c>
      <c r="D47" s="26">
        <v>189.5</v>
      </c>
    </row>
    <row r="48" spans="2:3" ht="12.75">
      <c r="B48" s="11" t="s">
        <v>92</v>
      </c>
      <c r="C48" s="11" t="s">
        <v>92</v>
      </c>
    </row>
    <row r="49" ht="14.25">
      <c r="A49" s="21" t="s">
        <v>417</v>
      </c>
    </row>
    <row r="50" spans="1:4" ht="12.75">
      <c r="A50" s="11" t="s">
        <v>160</v>
      </c>
      <c r="B50" s="11">
        <v>33.7</v>
      </c>
      <c r="C50" s="11">
        <v>68.5</v>
      </c>
      <c r="D50" s="11">
        <v>95</v>
      </c>
    </row>
    <row r="51" spans="1:4" ht="12.75">
      <c r="A51" s="11" t="s">
        <v>161</v>
      </c>
      <c r="B51" s="11">
        <v>24.6</v>
      </c>
      <c r="C51" s="11">
        <v>15.1</v>
      </c>
      <c r="D51" s="11">
        <v>0.7</v>
      </c>
    </row>
    <row r="52" spans="1:4" ht="12.75">
      <c r="A52" s="11" t="s">
        <v>273</v>
      </c>
      <c r="B52" s="11">
        <v>41.7</v>
      </c>
      <c r="C52" s="11">
        <v>16.4</v>
      </c>
      <c r="D52" s="11">
        <v>4.3</v>
      </c>
    </row>
    <row r="53" spans="1:4" ht="12.75">
      <c r="A53" s="11" t="s">
        <v>85</v>
      </c>
      <c r="B53" s="45" t="str">
        <f>"100.0"</f>
        <v>100.0</v>
      </c>
      <c r="C53" s="45" t="str">
        <f>"100.0"</f>
        <v>100.0</v>
      </c>
      <c r="D53" s="45" t="str">
        <f>"100.0"</f>
        <v>100.0</v>
      </c>
    </row>
    <row r="54" spans="1:4" ht="12.75">
      <c r="A54" s="26" t="s">
        <v>163</v>
      </c>
      <c r="B54" s="26">
        <v>14</v>
      </c>
      <c r="C54" s="26">
        <v>93</v>
      </c>
      <c r="D54" s="26">
        <v>120.5</v>
      </c>
    </row>
    <row r="56" ht="14.25">
      <c r="A56" s="37" t="s">
        <v>550</v>
      </c>
    </row>
    <row r="57" ht="12.75">
      <c r="A57" s="11" t="s">
        <v>551</v>
      </c>
    </row>
  </sheetData>
  <mergeCells count="2">
    <mergeCell ref="A1:D1"/>
    <mergeCell ref="A2:D2"/>
  </mergeCells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69.5" style="11" customWidth="1"/>
    <col min="2" max="18" width="8.83203125" style="11" customWidth="1"/>
    <col min="19" max="16384" width="9.33203125" style="11" customWidth="1"/>
  </cols>
  <sheetData>
    <row r="1" spans="1:6" s="21" customFormat="1" ht="12.75">
      <c r="A1" s="122" t="s">
        <v>277</v>
      </c>
      <c r="B1" s="118"/>
      <c r="C1" s="118"/>
      <c r="D1" s="118"/>
      <c r="E1" s="118"/>
      <c r="F1" s="118"/>
    </row>
    <row r="2" spans="1:6" s="21" customFormat="1" ht="12.75">
      <c r="A2" s="122" t="s">
        <v>278</v>
      </c>
      <c r="B2" s="118"/>
      <c r="C2" s="118"/>
      <c r="D2" s="118"/>
      <c r="E2" s="118"/>
      <c r="F2" s="118"/>
    </row>
    <row r="3" spans="1:6" s="21" customFormat="1" ht="12.75">
      <c r="A3" s="122" t="s">
        <v>279</v>
      </c>
      <c r="B3" s="118"/>
      <c r="C3" s="118"/>
      <c r="D3" s="118"/>
      <c r="E3" s="118"/>
      <c r="F3" s="118"/>
    </row>
    <row r="4" spans="1:6" s="21" customFormat="1" ht="12.75">
      <c r="A4" s="2"/>
      <c r="B4" s="46"/>
      <c r="C4" s="46"/>
      <c r="D4" s="49"/>
      <c r="E4" s="49"/>
      <c r="F4" s="49"/>
    </row>
    <row r="5" spans="1:3" s="21" customFormat="1" ht="12.75">
      <c r="A5" s="40"/>
      <c r="B5" s="4"/>
      <c r="C5" s="4"/>
    </row>
    <row r="6" spans="2:3" ht="12.75">
      <c r="B6" s="32"/>
      <c r="C6" s="32"/>
    </row>
    <row r="7" spans="1:6" ht="12.75">
      <c r="A7" s="26"/>
      <c r="B7" s="26" t="s">
        <v>119</v>
      </c>
      <c r="C7" s="26" t="s">
        <v>120</v>
      </c>
      <c r="D7" s="26" t="s">
        <v>121</v>
      </c>
      <c r="E7" s="26" t="s">
        <v>122</v>
      </c>
      <c r="F7" s="26" t="s">
        <v>123</v>
      </c>
    </row>
    <row r="8" spans="2:3" ht="12.75">
      <c r="B8" s="32"/>
      <c r="C8" s="32"/>
    </row>
    <row r="9" spans="1:6" ht="12.75">
      <c r="A9" s="26"/>
      <c r="B9" s="26" t="s">
        <v>138</v>
      </c>
      <c r="C9" s="26" t="s">
        <v>139</v>
      </c>
      <c r="D9" s="26" t="s">
        <v>140</v>
      </c>
      <c r="E9" s="26" t="s">
        <v>141</v>
      </c>
      <c r="F9" s="26" t="s">
        <v>142</v>
      </c>
    </row>
    <row r="10" spans="1:3" ht="12.75">
      <c r="A10" s="24"/>
      <c r="B10" s="24"/>
      <c r="C10" s="24"/>
    </row>
    <row r="11" ht="12.75">
      <c r="A11" s="21" t="s">
        <v>409</v>
      </c>
    </row>
    <row r="12" spans="1:6" ht="12.75">
      <c r="A12" s="25" t="s">
        <v>280</v>
      </c>
      <c r="B12" s="31">
        <v>2.48</v>
      </c>
      <c r="C12" s="31">
        <v>2.186</v>
      </c>
      <c r="D12" s="31">
        <v>2.2602</v>
      </c>
      <c r="E12" s="31">
        <v>2.8065</v>
      </c>
      <c r="F12" s="31">
        <v>3.0805</v>
      </c>
    </row>
    <row r="13" spans="1:6" ht="12.75">
      <c r="A13" s="41" t="str">
        <f>"            3-4"</f>
        <v>            3-4</v>
      </c>
      <c r="B13" s="31">
        <v>2.2472</v>
      </c>
      <c r="C13" s="31">
        <v>2.1683</v>
      </c>
      <c r="D13" s="31">
        <v>2.067</v>
      </c>
      <c r="E13" s="31">
        <v>2.692</v>
      </c>
      <c r="F13" s="31">
        <v>2.5979</v>
      </c>
    </row>
    <row r="14" spans="1:6" ht="12.75">
      <c r="A14" s="41" t="str">
        <f>"            5-6"</f>
        <v>            5-6</v>
      </c>
      <c r="B14" s="31">
        <v>2.3704</v>
      </c>
      <c r="C14" s="31">
        <v>2.425</v>
      </c>
      <c r="D14" s="31">
        <v>1.8302</v>
      </c>
      <c r="E14" s="31">
        <v>2.4857</v>
      </c>
      <c r="F14" s="31">
        <v>2.5116</v>
      </c>
    </row>
    <row r="15" ht="12.75">
      <c r="A15" s="42"/>
    </row>
    <row r="16" ht="12.75">
      <c r="A16" s="21" t="s">
        <v>410</v>
      </c>
    </row>
    <row r="17" spans="1:6" ht="12.75">
      <c r="A17" s="25" t="s">
        <v>280</v>
      </c>
      <c r="B17" s="44">
        <v>1.48</v>
      </c>
      <c r="C17" s="44">
        <v>1.8372</v>
      </c>
      <c r="D17" s="44">
        <v>2.1789</v>
      </c>
      <c r="E17" s="44">
        <v>2.0276</v>
      </c>
      <c r="F17" s="44">
        <v>2.3621</v>
      </c>
    </row>
    <row r="18" spans="1:6" ht="12.75">
      <c r="A18" s="41" t="str">
        <f>"            3-4"</f>
        <v>            3-4</v>
      </c>
      <c r="B18" s="44">
        <v>0.7778</v>
      </c>
      <c r="C18" s="44">
        <v>1.6502</v>
      </c>
      <c r="D18" s="44">
        <v>1.933</v>
      </c>
      <c r="E18" s="44">
        <v>1.9328</v>
      </c>
      <c r="F18" s="44">
        <v>1.9056</v>
      </c>
    </row>
    <row r="19" spans="1:6" ht="12.75">
      <c r="A19" s="41" t="str">
        <f>"            5-6"</f>
        <v>            5-6</v>
      </c>
      <c r="B19" s="44">
        <v>0.4444</v>
      </c>
      <c r="C19" s="44">
        <v>1.35</v>
      </c>
      <c r="D19" s="44">
        <v>1.6792</v>
      </c>
      <c r="E19" s="44">
        <v>1.6286</v>
      </c>
      <c r="F19" s="44">
        <v>1.6279</v>
      </c>
    </row>
    <row r="20" spans="1:6" ht="12.75">
      <c r="A20" s="42"/>
      <c r="B20" s="44"/>
      <c r="C20" s="44"/>
      <c r="D20" s="44"/>
      <c r="E20" s="44"/>
      <c r="F20" s="44"/>
    </row>
    <row r="21" spans="1:6" ht="12.75">
      <c r="A21" s="21" t="s">
        <v>411</v>
      </c>
      <c r="B21" s="44"/>
      <c r="C21" s="44"/>
      <c r="D21" s="44"/>
      <c r="E21" s="44"/>
      <c r="F21" s="44"/>
    </row>
    <row r="22" spans="1:6" ht="12.75">
      <c r="A22" s="25" t="s">
        <v>280</v>
      </c>
      <c r="B22" s="44">
        <v>1</v>
      </c>
      <c r="C22" s="44">
        <v>0.3488</v>
      </c>
      <c r="D22" s="44">
        <v>0.0813</v>
      </c>
      <c r="E22" s="44">
        <v>0.7788</v>
      </c>
      <c r="F22" s="44">
        <v>0.7184</v>
      </c>
    </row>
    <row r="23" spans="1:6" ht="12.75">
      <c r="A23" s="41" t="str">
        <f>"            3-4"</f>
        <v>            3-4</v>
      </c>
      <c r="B23" s="44">
        <v>1.4694</v>
      </c>
      <c r="C23" s="44">
        <v>0.5182</v>
      </c>
      <c r="D23" s="44">
        <v>0.134</v>
      </c>
      <c r="E23" s="44">
        <v>0.7592</v>
      </c>
      <c r="F23" s="44">
        <v>0.6923</v>
      </c>
    </row>
    <row r="24" spans="1:6" ht="12.75">
      <c r="A24" s="41" t="str">
        <f>"            5-6"</f>
        <v>            5-6</v>
      </c>
      <c r="B24" s="44">
        <v>1.9259</v>
      </c>
      <c r="C24" s="44">
        <v>1.075</v>
      </c>
      <c r="D24" s="44">
        <v>0.1509</v>
      </c>
      <c r="E24" s="44">
        <v>0.8571</v>
      </c>
      <c r="F24" s="44">
        <v>0.8837</v>
      </c>
    </row>
    <row r="25" spans="1:6" ht="12.75">
      <c r="A25" s="43"/>
      <c r="B25" s="26"/>
      <c r="C25" s="26"/>
      <c r="D25" s="26"/>
      <c r="E25" s="26"/>
      <c r="F25" s="26"/>
    </row>
    <row r="26" ht="12.75">
      <c r="A26" s="42"/>
    </row>
    <row r="27" ht="12.75">
      <c r="A27" s="42"/>
    </row>
    <row r="28" ht="12.75">
      <c r="A28" s="42"/>
    </row>
    <row r="29" ht="12.75">
      <c r="A29" s="42"/>
    </row>
  </sheetData>
  <mergeCells count="3">
    <mergeCell ref="A1:F1"/>
    <mergeCell ref="A2:F2"/>
    <mergeCell ref="A3:F3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24"/>
  <sheetViews>
    <sheetView zoomScale="75" zoomScaleNormal="75" workbookViewId="0" topLeftCell="A1">
      <selection activeCell="A1" sqref="A1:D1"/>
    </sheetView>
  </sheetViews>
  <sheetFormatPr defaultColWidth="9.33203125" defaultRowHeight="12.75"/>
  <cols>
    <col min="1" max="1" width="68" style="11" customWidth="1"/>
    <col min="2" max="18" width="8.83203125" style="11" customWidth="1"/>
    <col min="19" max="58" width="10.83203125" style="11" customWidth="1"/>
    <col min="59" max="16384" width="78.16015625" style="11" customWidth="1"/>
  </cols>
  <sheetData>
    <row r="1" spans="1:4" ht="12.75">
      <c r="A1" s="122" t="s">
        <v>281</v>
      </c>
      <c r="B1" s="118"/>
      <c r="C1" s="118"/>
      <c r="D1" s="118"/>
    </row>
    <row r="2" spans="1:4" ht="12.75">
      <c r="A2" s="122" t="s">
        <v>282</v>
      </c>
      <c r="B2" s="118"/>
      <c r="C2" s="118"/>
      <c r="D2" s="118"/>
    </row>
    <row r="3" spans="1:4" ht="12.75">
      <c r="A3" s="122" t="s">
        <v>283</v>
      </c>
      <c r="B3" s="118"/>
      <c r="C3" s="118"/>
      <c r="D3" s="118"/>
    </row>
    <row r="4" spans="1:4" ht="12.75">
      <c r="A4" s="46"/>
      <c r="B4" s="46"/>
      <c r="C4" s="46"/>
      <c r="D4" s="26"/>
    </row>
    <row r="5" spans="1:4" ht="12.75">
      <c r="A5" s="22"/>
      <c r="B5" s="30" t="s">
        <v>236</v>
      </c>
      <c r="C5" s="30"/>
      <c r="D5" s="22"/>
    </row>
    <row r="6" spans="1:4" ht="12.75">
      <c r="A6" s="26"/>
      <c r="B6" s="26" t="s">
        <v>119</v>
      </c>
      <c r="C6" s="26" t="s">
        <v>121</v>
      </c>
      <c r="D6" s="26" t="s">
        <v>123</v>
      </c>
    </row>
    <row r="7" spans="2:4" ht="12.75">
      <c r="B7" s="30" t="s">
        <v>137</v>
      </c>
      <c r="C7" s="30"/>
      <c r="D7" s="22"/>
    </row>
    <row r="8" spans="1:4" ht="12.75">
      <c r="A8" s="26"/>
      <c r="B8" s="26" t="s">
        <v>138</v>
      </c>
      <c r="C8" s="26" t="s">
        <v>140</v>
      </c>
      <c r="D8" s="26" t="s">
        <v>142</v>
      </c>
    </row>
    <row r="9" spans="1:3" ht="12.75">
      <c r="A9" s="24"/>
      <c r="B9" s="24"/>
      <c r="C9" s="24"/>
    </row>
    <row r="10" ht="12.75">
      <c r="A10" s="21" t="s">
        <v>409</v>
      </c>
    </row>
    <row r="11" spans="1:4" ht="12.75">
      <c r="A11" s="25" t="s">
        <v>280</v>
      </c>
      <c r="B11" s="11">
        <v>2.1571</v>
      </c>
      <c r="C11" s="11">
        <v>2.1477</v>
      </c>
      <c r="D11" s="11">
        <v>1.9398</v>
      </c>
    </row>
    <row r="12" spans="1:4" ht="12.75">
      <c r="A12" s="41" t="str">
        <f>"            3-4"</f>
        <v>            3-4</v>
      </c>
      <c r="B12" s="11">
        <v>2.1191</v>
      </c>
      <c r="C12" s="11">
        <v>2.1144</v>
      </c>
      <c r="D12" s="11">
        <v>2.0056</v>
      </c>
    </row>
    <row r="13" spans="1:4" ht="12.75">
      <c r="A13" s="41" t="str">
        <f>"            5-6"</f>
        <v>            5-6</v>
      </c>
      <c r="B13" s="11">
        <v>2.0966</v>
      </c>
      <c r="C13" s="11">
        <v>2.26</v>
      </c>
      <c r="D13" s="11">
        <v>1.9917</v>
      </c>
    </row>
    <row r="14" ht="12.75">
      <c r="A14" s="42"/>
    </row>
    <row r="15" ht="12.75">
      <c r="A15" s="21" t="s">
        <v>410</v>
      </c>
    </row>
    <row r="16" spans="1:4" ht="12.75">
      <c r="A16" s="25" t="s">
        <v>280</v>
      </c>
      <c r="B16" s="11">
        <v>0.6773</v>
      </c>
      <c r="C16" s="11">
        <v>1.5319</v>
      </c>
      <c r="D16" s="11">
        <v>1.8263</v>
      </c>
    </row>
    <row r="17" spans="1:4" ht="12.75">
      <c r="A17" s="41" t="str">
        <f>"            3-4"</f>
        <v>            3-4</v>
      </c>
      <c r="B17" s="11">
        <v>0.4019</v>
      </c>
      <c r="C17" s="11">
        <v>1.6678</v>
      </c>
      <c r="D17" s="11">
        <v>1.9343</v>
      </c>
    </row>
    <row r="18" spans="1:4" ht="12.75">
      <c r="A18" s="41" t="str">
        <f>"            5-6"</f>
        <v>            5-6</v>
      </c>
      <c r="B18" s="11">
        <v>0.4474</v>
      </c>
      <c r="C18" s="11">
        <v>1.827</v>
      </c>
      <c r="D18" s="11">
        <v>1.9031</v>
      </c>
    </row>
    <row r="19" ht="12.75">
      <c r="A19" s="42"/>
    </row>
    <row r="20" ht="12.75">
      <c r="A20" s="21" t="s">
        <v>411</v>
      </c>
    </row>
    <row r="21" spans="1:4" ht="12.75">
      <c r="A21" s="25" t="s">
        <v>280</v>
      </c>
      <c r="B21" s="11">
        <v>1.4798</v>
      </c>
      <c r="C21" s="11">
        <v>0.6158</v>
      </c>
      <c r="D21" s="11">
        <v>0.1136</v>
      </c>
    </row>
    <row r="22" spans="1:4" ht="12.75">
      <c r="A22" s="41" t="str">
        <f>"            3-4"</f>
        <v>            3-4</v>
      </c>
      <c r="B22" s="11">
        <v>1.7172</v>
      </c>
      <c r="C22" s="11">
        <v>0.4466</v>
      </c>
      <c r="D22" s="11">
        <v>0.0713</v>
      </c>
    </row>
    <row r="23" spans="1:4" ht="12.75">
      <c r="A23" s="41" t="str">
        <f>"            5-6"</f>
        <v>            5-6</v>
      </c>
      <c r="B23" s="11">
        <v>1.6492</v>
      </c>
      <c r="C23" s="11">
        <v>0.433</v>
      </c>
      <c r="D23" s="11">
        <v>0.0886</v>
      </c>
    </row>
    <row r="24" spans="1:4" ht="12.75">
      <c r="A24" s="43"/>
      <c r="B24" s="26"/>
      <c r="C24" s="26"/>
      <c r="D24" s="26"/>
    </row>
  </sheetData>
  <mergeCells count="3">
    <mergeCell ref="A1:D1"/>
    <mergeCell ref="A2:D2"/>
    <mergeCell ref="A3:D3"/>
  </mergeCells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1" style="11" customWidth="1"/>
    <col min="2" max="18" width="8.83203125" style="11" customWidth="1"/>
    <col min="19" max="58" width="10.83203125" style="11" customWidth="1"/>
    <col min="59" max="16384" width="78.16015625" style="11" customWidth="1"/>
  </cols>
  <sheetData>
    <row r="1" spans="1:6" s="21" customFormat="1" ht="12.75">
      <c r="A1" s="2" t="s">
        <v>284</v>
      </c>
      <c r="B1" s="2"/>
      <c r="C1" s="2"/>
      <c r="D1" s="2"/>
      <c r="E1" s="2"/>
      <c r="F1" s="2"/>
    </row>
    <row r="2" spans="1:6" s="21" customFormat="1" ht="12.75">
      <c r="A2" s="2" t="s">
        <v>285</v>
      </c>
      <c r="B2" s="2"/>
      <c r="C2" s="2"/>
      <c r="D2" s="2"/>
      <c r="E2" s="2"/>
      <c r="F2" s="2"/>
    </row>
    <row r="3" s="21" customFormat="1" ht="12.75"/>
    <row r="4" spans="1:6" ht="12.75">
      <c r="A4" s="22"/>
      <c r="B4" s="30" t="s">
        <v>136</v>
      </c>
      <c r="C4" s="30"/>
      <c r="D4" s="30"/>
      <c r="E4" s="30"/>
      <c r="F4" s="30"/>
    </row>
    <row r="5" spans="2:6" ht="12.75">
      <c r="B5" s="11" t="s">
        <v>119</v>
      </c>
      <c r="C5" s="11" t="s">
        <v>120</v>
      </c>
      <c r="D5" s="11" t="s">
        <v>121</v>
      </c>
      <c r="E5" s="11" t="s">
        <v>122</v>
      </c>
      <c r="F5" s="11" t="s">
        <v>123</v>
      </c>
    </row>
    <row r="6" spans="1:6" ht="12.75">
      <c r="A6" s="97"/>
      <c r="B6" s="98" t="s">
        <v>137</v>
      </c>
      <c r="C6" s="98"/>
      <c r="D6" s="98"/>
      <c r="E6" s="98"/>
      <c r="F6" s="98"/>
    </row>
    <row r="7" spans="1:6" ht="12.75">
      <c r="A7" s="99"/>
      <c r="B7" s="99" t="s">
        <v>138</v>
      </c>
      <c r="C7" s="99" t="s">
        <v>139</v>
      </c>
      <c r="D7" s="99" t="s">
        <v>140</v>
      </c>
      <c r="E7" s="99" t="s">
        <v>141</v>
      </c>
      <c r="F7" s="99" t="s">
        <v>142</v>
      </c>
    </row>
    <row r="8" spans="1:6" ht="12.75">
      <c r="A8" s="24"/>
      <c r="B8" s="24"/>
      <c r="C8" s="24"/>
      <c r="D8" s="24"/>
      <c r="E8" s="24"/>
      <c r="F8" s="24"/>
    </row>
    <row r="9" spans="1:6" ht="12.75">
      <c r="A9" s="21" t="s">
        <v>407</v>
      </c>
      <c r="B9" s="24"/>
      <c r="C9" s="24"/>
      <c r="D9" s="24"/>
      <c r="E9" s="24"/>
      <c r="F9" s="24"/>
    </row>
    <row r="10" ht="12.75">
      <c r="A10" s="11" t="s">
        <v>286</v>
      </c>
    </row>
    <row r="11" spans="1:6" ht="12.75">
      <c r="A11" s="11" t="s">
        <v>287</v>
      </c>
      <c r="B11" s="28" t="s">
        <v>88</v>
      </c>
      <c r="C11" s="28" t="s">
        <v>88</v>
      </c>
      <c r="D11" s="28" t="s">
        <v>88</v>
      </c>
      <c r="E11" s="28" t="s">
        <v>88</v>
      </c>
      <c r="F11" s="28" t="s">
        <v>88</v>
      </c>
    </row>
    <row r="12" spans="1:6" ht="12.75">
      <c r="A12" s="11" t="s">
        <v>288</v>
      </c>
      <c r="B12" s="28" t="s">
        <v>88</v>
      </c>
      <c r="C12" s="28" t="s">
        <v>88</v>
      </c>
      <c r="D12" s="28" t="s">
        <v>88</v>
      </c>
      <c r="E12" s="28" t="s">
        <v>88</v>
      </c>
      <c r="F12" s="28" t="s">
        <v>88</v>
      </c>
    </row>
    <row r="13" spans="1:6" ht="12.75">
      <c r="A13" s="11" t="s">
        <v>289</v>
      </c>
      <c r="B13" s="28" t="s">
        <v>88</v>
      </c>
      <c r="C13" s="28" t="s">
        <v>88</v>
      </c>
      <c r="D13" s="28" t="s">
        <v>88</v>
      </c>
      <c r="E13" s="28" t="s">
        <v>88</v>
      </c>
      <c r="F13" s="28" t="s">
        <v>88</v>
      </c>
    </row>
    <row r="14" spans="1:6" ht="12.75">
      <c r="A14" s="11" t="s">
        <v>290</v>
      </c>
      <c r="B14" s="28" t="s">
        <v>88</v>
      </c>
      <c r="C14" s="28" t="s">
        <v>88</v>
      </c>
      <c r="D14" s="28" t="s">
        <v>88</v>
      </c>
      <c r="E14" s="28" t="s">
        <v>88</v>
      </c>
      <c r="F14" s="28" t="s">
        <v>88</v>
      </c>
    </row>
    <row r="15" spans="1:6" ht="12.75">
      <c r="A15" s="11" t="s">
        <v>291</v>
      </c>
      <c r="B15" s="28" t="s">
        <v>88</v>
      </c>
      <c r="C15" s="28" t="s">
        <v>88</v>
      </c>
      <c r="D15" s="28" t="s">
        <v>88</v>
      </c>
      <c r="E15" s="28" t="s">
        <v>88</v>
      </c>
      <c r="F15" s="28" t="s">
        <v>88</v>
      </c>
    </row>
    <row r="16" spans="1:6" ht="12.75">
      <c r="A16" s="11" t="s">
        <v>292</v>
      </c>
      <c r="B16" s="28" t="s">
        <v>88</v>
      </c>
      <c r="C16" s="28" t="s">
        <v>88</v>
      </c>
      <c r="D16" s="28" t="s">
        <v>88</v>
      </c>
      <c r="E16" s="28" t="s">
        <v>88</v>
      </c>
      <c r="F16" s="28" t="s">
        <v>88</v>
      </c>
    </row>
    <row r="17" spans="1:6" ht="12.75">
      <c r="A17" s="11" t="s">
        <v>293</v>
      </c>
      <c r="B17" s="28" t="s">
        <v>88</v>
      </c>
      <c r="C17" s="28" t="s">
        <v>88</v>
      </c>
      <c r="D17" s="28" t="s">
        <v>88</v>
      </c>
      <c r="E17" s="28" t="s">
        <v>88</v>
      </c>
      <c r="F17" s="28" t="s">
        <v>88</v>
      </c>
    </row>
    <row r="18" spans="1:6" ht="12.75">
      <c r="A18" s="11" t="s">
        <v>294</v>
      </c>
      <c r="B18" s="28" t="s">
        <v>88</v>
      </c>
      <c r="C18" s="28" t="s">
        <v>88</v>
      </c>
      <c r="D18" s="28" t="s">
        <v>88</v>
      </c>
      <c r="E18" s="28" t="s">
        <v>88</v>
      </c>
      <c r="F18" s="28" t="s">
        <v>88</v>
      </c>
    </row>
    <row r="19" spans="1:6" ht="12.75">
      <c r="A19" s="11" t="s">
        <v>91</v>
      </c>
      <c r="B19" s="28" t="s">
        <v>88</v>
      </c>
      <c r="C19" s="28" t="s">
        <v>88</v>
      </c>
      <c r="D19" s="28" t="s">
        <v>88</v>
      </c>
      <c r="E19" s="28" t="s">
        <v>88</v>
      </c>
      <c r="F19" s="28" t="s">
        <v>88</v>
      </c>
    </row>
    <row r="21" spans="1:6" ht="12.75">
      <c r="A21" s="11" t="s">
        <v>295</v>
      </c>
      <c r="B21" s="28" t="s">
        <v>88</v>
      </c>
      <c r="C21" s="28" t="s">
        <v>88</v>
      </c>
      <c r="D21" s="28" t="s">
        <v>88</v>
      </c>
      <c r="E21" s="28" t="s">
        <v>88</v>
      </c>
      <c r="F21" s="28" t="s">
        <v>88</v>
      </c>
    </row>
    <row r="23" ht="12.75">
      <c r="A23" s="21" t="s">
        <v>408</v>
      </c>
    </row>
    <row r="24" spans="1:6" ht="12.75">
      <c r="A24" s="11" t="s">
        <v>296</v>
      </c>
      <c r="B24" s="11">
        <v>83.1</v>
      </c>
      <c r="C24" s="11">
        <v>80.3</v>
      </c>
      <c r="D24" s="11">
        <v>82.1</v>
      </c>
      <c r="E24" s="11">
        <v>80.4</v>
      </c>
      <c r="F24" s="11">
        <v>80.2</v>
      </c>
    </row>
    <row r="25" spans="1:6" ht="12.75">
      <c r="A25" s="11" t="s">
        <v>297</v>
      </c>
      <c r="B25" s="11">
        <v>16.8</v>
      </c>
      <c r="C25" s="11">
        <v>19.2</v>
      </c>
      <c r="D25" s="11">
        <v>17.4</v>
      </c>
      <c r="E25" s="11">
        <v>18.4</v>
      </c>
      <c r="F25" s="11">
        <v>19</v>
      </c>
    </row>
    <row r="26" spans="1:6" ht="12.75">
      <c r="A26" s="11" t="s">
        <v>294</v>
      </c>
      <c r="B26" s="11">
        <v>0.1</v>
      </c>
      <c r="C26" s="11">
        <v>0.5</v>
      </c>
      <c r="D26" s="11">
        <v>0.5</v>
      </c>
      <c r="E26" s="11">
        <v>1.2</v>
      </c>
      <c r="F26" s="11">
        <v>0.8</v>
      </c>
    </row>
    <row r="27" spans="1:6" ht="12.75">
      <c r="A27" s="11" t="s">
        <v>91</v>
      </c>
      <c r="B27" s="11">
        <v>100</v>
      </c>
      <c r="C27" s="11">
        <v>100</v>
      </c>
      <c r="D27" s="11">
        <v>100</v>
      </c>
      <c r="E27" s="11">
        <v>100</v>
      </c>
      <c r="F27" s="11">
        <v>100</v>
      </c>
    </row>
    <row r="28" spans="2:6" ht="12.75">
      <c r="B28" s="24"/>
      <c r="C28" s="24"/>
      <c r="D28" s="24"/>
      <c r="E28" s="24"/>
      <c r="F28" s="24"/>
    </row>
    <row r="29" spans="1:6" ht="12.75">
      <c r="A29" s="26" t="s">
        <v>295</v>
      </c>
      <c r="B29" s="26">
        <v>722</v>
      </c>
      <c r="C29" s="26">
        <v>770</v>
      </c>
      <c r="D29" s="26">
        <v>736</v>
      </c>
      <c r="E29" s="26">
        <v>777</v>
      </c>
      <c r="F29" s="26">
        <v>521</v>
      </c>
    </row>
    <row r="31" ht="12.75">
      <c r="A31" s="21" t="s">
        <v>405</v>
      </c>
    </row>
    <row r="32" spans="1:6" ht="12.75">
      <c r="A32" s="11" t="s">
        <v>298</v>
      </c>
      <c r="B32" s="28" t="s">
        <v>88</v>
      </c>
      <c r="C32" s="28" t="s">
        <v>88</v>
      </c>
      <c r="D32" s="28" t="s">
        <v>88</v>
      </c>
      <c r="E32" s="28" t="s">
        <v>88</v>
      </c>
      <c r="F32" s="28" t="s">
        <v>88</v>
      </c>
    </row>
    <row r="33" spans="1:6" ht="12.75">
      <c r="A33" s="11" t="s">
        <v>299</v>
      </c>
      <c r="B33" s="28" t="s">
        <v>88</v>
      </c>
      <c r="C33" s="28" t="s">
        <v>88</v>
      </c>
      <c r="D33" s="28" t="s">
        <v>88</v>
      </c>
      <c r="E33" s="28" t="s">
        <v>88</v>
      </c>
      <c r="F33" s="28" t="s">
        <v>88</v>
      </c>
    </row>
    <row r="34" spans="1:6" ht="12.75">
      <c r="A34" s="11" t="s">
        <v>294</v>
      </c>
      <c r="B34" s="28" t="s">
        <v>88</v>
      </c>
      <c r="C34" s="28" t="s">
        <v>88</v>
      </c>
      <c r="D34" s="28" t="s">
        <v>88</v>
      </c>
      <c r="E34" s="28" t="s">
        <v>88</v>
      </c>
      <c r="F34" s="28" t="s">
        <v>88</v>
      </c>
    </row>
    <row r="35" spans="1:6" ht="12.75">
      <c r="A35" s="11" t="s">
        <v>85</v>
      </c>
      <c r="B35" s="28" t="s">
        <v>88</v>
      </c>
      <c r="C35" s="28" t="s">
        <v>88</v>
      </c>
      <c r="D35" s="28" t="s">
        <v>88</v>
      </c>
      <c r="E35" s="28" t="s">
        <v>88</v>
      </c>
      <c r="F35" s="28" t="s">
        <v>88</v>
      </c>
    </row>
    <row r="37" spans="1:6" ht="12.75">
      <c r="A37" s="26" t="s">
        <v>295</v>
      </c>
      <c r="B37" s="29" t="s">
        <v>88</v>
      </c>
      <c r="C37" s="29" t="s">
        <v>88</v>
      </c>
      <c r="D37" s="29" t="s">
        <v>88</v>
      </c>
      <c r="E37" s="29" t="s">
        <v>88</v>
      </c>
      <c r="F37" s="29" t="s">
        <v>88</v>
      </c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55" t="s">
        <v>406</v>
      </c>
      <c r="B39" s="24"/>
      <c r="C39" s="24"/>
      <c r="D39" s="24"/>
      <c r="E39" s="24"/>
      <c r="F39" s="24"/>
      <c r="G39" s="24"/>
      <c r="H39" s="24"/>
    </row>
    <row r="40" ht="12.75">
      <c r="A40" s="11" t="s">
        <v>300</v>
      </c>
    </row>
    <row r="41" ht="12.75">
      <c r="A41" s="11" t="s">
        <v>301</v>
      </c>
    </row>
    <row r="42" spans="1:6" ht="12.75">
      <c r="A42" s="11" t="s">
        <v>302</v>
      </c>
      <c r="B42" s="28" t="s">
        <v>88</v>
      </c>
      <c r="C42" s="28" t="s">
        <v>88</v>
      </c>
      <c r="D42" s="28" t="s">
        <v>88</v>
      </c>
      <c r="E42" s="28" t="s">
        <v>88</v>
      </c>
      <c r="F42" s="28" t="s">
        <v>88</v>
      </c>
    </row>
    <row r="43" spans="1:4" ht="12.75">
      <c r="A43" s="11" t="s">
        <v>303</v>
      </c>
      <c r="D43" s="28"/>
    </row>
    <row r="44" spans="1:4" ht="12.75">
      <c r="A44" s="11" t="s">
        <v>304</v>
      </c>
      <c r="D44" s="28"/>
    </row>
    <row r="45" spans="1:6" ht="12.75">
      <c r="A45" s="11" t="s">
        <v>305</v>
      </c>
      <c r="B45" s="28" t="s">
        <v>88</v>
      </c>
      <c r="C45" s="28" t="s">
        <v>88</v>
      </c>
      <c r="D45" s="28" t="s">
        <v>88</v>
      </c>
      <c r="E45" s="28" t="s">
        <v>88</v>
      </c>
      <c r="F45" s="28" t="s">
        <v>88</v>
      </c>
    </row>
    <row r="46" spans="1:6" ht="12.75">
      <c r="A46" s="11" t="s">
        <v>306</v>
      </c>
      <c r="B46" s="28" t="s">
        <v>88</v>
      </c>
      <c r="C46" s="28" t="s">
        <v>88</v>
      </c>
      <c r="D46" s="28" t="s">
        <v>88</v>
      </c>
      <c r="E46" s="28" t="s">
        <v>88</v>
      </c>
      <c r="F46" s="28" t="s">
        <v>88</v>
      </c>
    </row>
    <row r="47" spans="1:6" ht="12.75">
      <c r="A47" s="11" t="s">
        <v>307</v>
      </c>
      <c r="B47" s="28" t="s">
        <v>88</v>
      </c>
      <c r="C47" s="28" t="s">
        <v>88</v>
      </c>
      <c r="D47" s="28" t="s">
        <v>88</v>
      </c>
      <c r="E47" s="28" t="s">
        <v>88</v>
      </c>
      <c r="F47" s="28" t="s">
        <v>88</v>
      </c>
    </row>
    <row r="48" spans="1:6" ht="12.75">
      <c r="A48" s="11" t="s">
        <v>91</v>
      </c>
      <c r="B48" s="28" t="s">
        <v>88</v>
      </c>
      <c r="C48" s="28" t="s">
        <v>88</v>
      </c>
      <c r="D48" s="28" t="s">
        <v>88</v>
      </c>
      <c r="E48" s="28" t="s">
        <v>88</v>
      </c>
      <c r="F48" s="28" t="s">
        <v>88</v>
      </c>
    </row>
    <row r="50" spans="1:6" ht="12.75">
      <c r="A50" s="26" t="s">
        <v>295</v>
      </c>
      <c r="B50" s="29" t="s">
        <v>88</v>
      </c>
      <c r="C50" s="29" t="s">
        <v>88</v>
      </c>
      <c r="D50" s="29" t="s">
        <v>88</v>
      </c>
      <c r="E50" s="29" t="s">
        <v>88</v>
      </c>
      <c r="F50" s="29" t="s">
        <v>88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workbookViewId="0" topLeftCell="A1">
      <selection activeCell="A1" sqref="A1:D1"/>
    </sheetView>
  </sheetViews>
  <sheetFormatPr defaultColWidth="9.33203125" defaultRowHeight="12.75"/>
  <cols>
    <col min="1" max="1" width="62.66015625" style="11" customWidth="1"/>
    <col min="2" max="4" width="10.83203125" style="11" customWidth="1"/>
    <col min="5" max="15" width="8.83203125" style="11" customWidth="1"/>
    <col min="16" max="55" width="10.83203125" style="11" customWidth="1"/>
    <col min="56" max="16384" width="78.16015625" style="11" customWidth="1"/>
  </cols>
  <sheetData>
    <row r="1" spans="1:4" s="38" customFormat="1" ht="12.75">
      <c r="A1" s="125" t="s">
        <v>308</v>
      </c>
      <c r="B1" s="118"/>
      <c r="C1" s="118"/>
      <c r="D1" s="118"/>
    </row>
    <row r="2" spans="1:4" s="21" customFormat="1" ht="12.75">
      <c r="A2" s="122" t="s">
        <v>309</v>
      </c>
      <c r="B2" s="118"/>
      <c r="C2" s="118"/>
      <c r="D2" s="118"/>
    </row>
    <row r="3" spans="2:4" s="21" customFormat="1" ht="12.75">
      <c r="B3" s="49"/>
      <c r="C3" s="49"/>
      <c r="D3" s="49"/>
    </row>
    <row r="4" spans="1:3" ht="12.75">
      <c r="A4" s="22"/>
      <c r="B4" s="47" t="s">
        <v>136</v>
      </c>
      <c r="C4" s="47"/>
    </row>
    <row r="5" spans="2:4" ht="12.75">
      <c r="B5" s="26" t="s">
        <v>119</v>
      </c>
      <c r="C5" s="26" t="s">
        <v>121</v>
      </c>
      <c r="D5" s="26" t="s">
        <v>123</v>
      </c>
    </row>
    <row r="6" spans="1:4" ht="12.75">
      <c r="A6" s="22"/>
      <c r="B6" s="30" t="s">
        <v>137</v>
      </c>
      <c r="C6" s="30"/>
      <c r="D6" s="22"/>
    </row>
    <row r="7" spans="1:4" ht="12.75">
      <c r="A7" s="26"/>
      <c r="B7" s="26" t="s">
        <v>152</v>
      </c>
      <c r="C7" s="26" t="s">
        <v>153</v>
      </c>
      <c r="D7" s="26" t="s">
        <v>154</v>
      </c>
    </row>
    <row r="8" spans="1:3" ht="12.75">
      <c r="A8" s="24"/>
      <c r="B8" s="24"/>
      <c r="C8" s="24"/>
    </row>
    <row r="9" ht="12.75">
      <c r="A9" s="21" t="s">
        <v>402</v>
      </c>
    </row>
    <row r="10" ht="12.75">
      <c r="A10" s="11" t="s">
        <v>310</v>
      </c>
    </row>
    <row r="11" spans="1:4" ht="12.75">
      <c r="A11" s="11" t="s">
        <v>287</v>
      </c>
      <c r="B11" s="28" t="s">
        <v>88</v>
      </c>
      <c r="C11" s="28" t="s">
        <v>88</v>
      </c>
      <c r="D11" s="28" t="s">
        <v>88</v>
      </c>
    </row>
    <row r="12" spans="1:4" ht="12.75">
      <c r="A12" s="11" t="s">
        <v>288</v>
      </c>
      <c r="B12" s="28" t="s">
        <v>88</v>
      </c>
      <c r="C12" s="28" t="s">
        <v>88</v>
      </c>
      <c r="D12" s="28" t="s">
        <v>88</v>
      </c>
    </row>
    <row r="13" spans="1:4" ht="12.75">
      <c r="A13" s="11" t="s">
        <v>289</v>
      </c>
      <c r="B13" s="28" t="s">
        <v>88</v>
      </c>
      <c r="C13" s="28" t="s">
        <v>88</v>
      </c>
      <c r="D13" s="28" t="s">
        <v>88</v>
      </c>
    </row>
    <row r="14" spans="1:4" ht="12.75">
      <c r="A14" s="11" t="s">
        <v>290</v>
      </c>
      <c r="B14" s="28" t="s">
        <v>88</v>
      </c>
      <c r="C14" s="28" t="s">
        <v>88</v>
      </c>
      <c r="D14" s="28" t="s">
        <v>88</v>
      </c>
    </row>
    <row r="15" spans="1:4" ht="12.75">
      <c r="A15" s="11" t="s">
        <v>291</v>
      </c>
      <c r="B15" s="28" t="s">
        <v>88</v>
      </c>
      <c r="C15" s="28" t="s">
        <v>88</v>
      </c>
      <c r="D15" s="28" t="s">
        <v>88</v>
      </c>
    </row>
    <row r="16" spans="1:4" ht="12.75">
      <c r="A16" s="11" t="s">
        <v>292</v>
      </c>
      <c r="B16" s="28" t="s">
        <v>88</v>
      </c>
      <c r="C16" s="28" t="s">
        <v>88</v>
      </c>
      <c r="D16" s="28" t="s">
        <v>88</v>
      </c>
    </row>
    <row r="17" spans="1:4" ht="12.75">
      <c r="A17" s="11" t="s">
        <v>293</v>
      </c>
      <c r="B17" s="28" t="s">
        <v>88</v>
      </c>
      <c r="C17" s="28" t="s">
        <v>88</v>
      </c>
      <c r="D17" s="28" t="s">
        <v>88</v>
      </c>
    </row>
    <row r="18" spans="1:4" ht="12.75">
      <c r="A18" s="11" t="s">
        <v>294</v>
      </c>
      <c r="B18" s="28" t="s">
        <v>88</v>
      </c>
      <c r="C18" s="28" t="s">
        <v>88</v>
      </c>
      <c r="D18" s="28" t="s">
        <v>88</v>
      </c>
    </row>
    <row r="19" spans="1:4" ht="12.75">
      <c r="A19" s="11" t="s">
        <v>85</v>
      </c>
      <c r="B19" s="28" t="s">
        <v>88</v>
      </c>
      <c r="C19" s="28" t="s">
        <v>88</v>
      </c>
      <c r="D19" s="28" t="s">
        <v>88</v>
      </c>
    </row>
    <row r="21" spans="1:4" ht="12.75">
      <c r="A21" s="26" t="s">
        <v>163</v>
      </c>
      <c r="B21" s="29" t="s">
        <v>88</v>
      </c>
      <c r="C21" s="29" t="s">
        <v>88</v>
      </c>
      <c r="D21" s="29" t="s">
        <v>88</v>
      </c>
    </row>
    <row r="23" ht="12.75">
      <c r="A23" s="21" t="s">
        <v>403</v>
      </c>
    </row>
    <row r="24" ht="12.75">
      <c r="A24" s="21" t="s">
        <v>404</v>
      </c>
    </row>
    <row r="25" spans="1:4" ht="12.75">
      <c r="A25" s="11" t="s">
        <v>298</v>
      </c>
      <c r="B25" s="11">
        <v>69.5</v>
      </c>
      <c r="C25" s="11">
        <v>79.4</v>
      </c>
      <c r="D25" s="11">
        <v>82.1</v>
      </c>
    </row>
    <row r="26" spans="1:4" ht="12.75">
      <c r="A26" s="11" t="s">
        <v>299</v>
      </c>
      <c r="B26" s="11">
        <v>30.3</v>
      </c>
      <c r="C26" s="11">
        <v>20</v>
      </c>
      <c r="D26" s="11">
        <v>15.7</v>
      </c>
    </row>
    <row r="27" spans="1:4" ht="12.75">
      <c r="A27" s="11" t="s">
        <v>294</v>
      </c>
      <c r="B27" s="11">
        <v>0.2</v>
      </c>
      <c r="C27" s="11">
        <v>0.6</v>
      </c>
      <c r="D27" s="11">
        <v>2.2</v>
      </c>
    </row>
    <row r="28" spans="1:4" ht="12.75">
      <c r="A28" s="11" t="s">
        <v>85</v>
      </c>
      <c r="B28" s="11">
        <v>100</v>
      </c>
      <c r="C28" s="11">
        <v>100</v>
      </c>
      <c r="D28" s="11">
        <v>100</v>
      </c>
    </row>
    <row r="29" spans="2:3" ht="12.75">
      <c r="B29" s="24"/>
      <c r="C29" s="24"/>
    </row>
    <row r="30" spans="1:4" ht="12.75">
      <c r="A30" s="26" t="s">
        <v>163</v>
      </c>
      <c r="B30" s="85">
        <v>541.3</v>
      </c>
      <c r="C30" s="85">
        <v>577.9</v>
      </c>
      <c r="D30" s="85">
        <v>549.1</v>
      </c>
    </row>
    <row r="32" ht="12.75">
      <c r="A32" s="21" t="s">
        <v>405</v>
      </c>
    </row>
    <row r="33" spans="1:4" ht="12.75">
      <c r="A33" s="11" t="s">
        <v>298</v>
      </c>
      <c r="B33" s="28" t="s">
        <v>88</v>
      </c>
      <c r="C33" s="28" t="s">
        <v>88</v>
      </c>
      <c r="D33" s="28" t="s">
        <v>88</v>
      </c>
    </row>
    <row r="34" spans="1:4" ht="12.75">
      <c r="A34" s="11" t="s">
        <v>299</v>
      </c>
      <c r="B34" s="28" t="s">
        <v>88</v>
      </c>
      <c r="C34" s="28" t="s">
        <v>88</v>
      </c>
      <c r="D34" s="28" t="s">
        <v>88</v>
      </c>
    </row>
    <row r="35" spans="1:4" ht="12.75">
      <c r="A35" s="11" t="s">
        <v>294</v>
      </c>
      <c r="B35" s="28" t="s">
        <v>88</v>
      </c>
      <c r="C35" s="28" t="s">
        <v>88</v>
      </c>
      <c r="D35" s="28" t="s">
        <v>88</v>
      </c>
    </row>
    <row r="36" spans="1:4" ht="12.75">
      <c r="A36" s="11" t="s">
        <v>85</v>
      </c>
      <c r="B36" s="28" t="s">
        <v>88</v>
      </c>
      <c r="C36" s="28" t="s">
        <v>88</v>
      </c>
      <c r="D36" s="28" t="s">
        <v>88</v>
      </c>
    </row>
    <row r="37" spans="1:4" ht="12.75">
      <c r="A37" s="26"/>
      <c r="B37" s="29"/>
      <c r="C37" s="29"/>
      <c r="D37" s="29"/>
    </row>
    <row r="38" spans="1:4" ht="12.75">
      <c r="A38" s="11" t="s">
        <v>163</v>
      </c>
      <c r="B38" s="28" t="s">
        <v>88</v>
      </c>
      <c r="C38" s="28" t="s">
        <v>88</v>
      </c>
      <c r="D38" s="28" t="s">
        <v>88</v>
      </c>
    </row>
    <row r="39" spans="2:4" ht="12.75">
      <c r="B39" s="28"/>
      <c r="C39" s="28"/>
      <c r="D39" s="28"/>
    </row>
    <row r="40" spans="1:4" ht="12.75">
      <c r="A40" s="21" t="s">
        <v>406</v>
      </c>
      <c r="C40" s="24"/>
      <c r="D40" s="24"/>
    </row>
    <row r="41" spans="1:4" ht="12.75">
      <c r="A41" s="11" t="s">
        <v>300</v>
      </c>
      <c r="C41" s="24"/>
      <c r="D41" s="24"/>
    </row>
    <row r="42" spans="1:4" ht="12.75">
      <c r="A42" s="11" t="s">
        <v>301</v>
      </c>
      <c r="B42" s="28"/>
      <c r="C42" s="36"/>
      <c r="D42" s="24"/>
    </row>
    <row r="43" spans="1:4" ht="12.75">
      <c r="A43" s="11" t="s">
        <v>302</v>
      </c>
      <c r="B43" s="28" t="s">
        <v>88</v>
      </c>
      <c r="C43" s="28" t="s">
        <v>88</v>
      </c>
      <c r="D43" s="28" t="s">
        <v>88</v>
      </c>
    </row>
    <row r="44" ht="12.75">
      <c r="A44" s="11" t="s">
        <v>303</v>
      </c>
    </row>
    <row r="45" ht="12.75">
      <c r="A45" s="11" t="s">
        <v>304</v>
      </c>
    </row>
    <row r="46" spans="1:4" ht="12.75">
      <c r="A46" s="11" t="s">
        <v>305</v>
      </c>
      <c r="B46" s="28" t="s">
        <v>88</v>
      </c>
      <c r="C46" s="28" t="s">
        <v>88</v>
      </c>
      <c r="D46" s="28" t="s">
        <v>88</v>
      </c>
    </row>
    <row r="47" spans="1:4" ht="12.75">
      <c r="A47" s="11" t="s">
        <v>306</v>
      </c>
      <c r="B47" s="28" t="s">
        <v>88</v>
      </c>
      <c r="C47" s="28" t="s">
        <v>88</v>
      </c>
      <c r="D47" s="28" t="s">
        <v>88</v>
      </c>
    </row>
    <row r="48" spans="1:4" ht="12.75">
      <c r="A48" s="11" t="s">
        <v>307</v>
      </c>
      <c r="B48" s="28" t="s">
        <v>88</v>
      </c>
      <c r="C48" s="28" t="s">
        <v>88</v>
      </c>
      <c r="D48" s="28" t="s">
        <v>88</v>
      </c>
    </row>
    <row r="49" spans="1:4" ht="12.75">
      <c r="A49" s="11" t="s">
        <v>85</v>
      </c>
      <c r="B49" s="28" t="s">
        <v>88</v>
      </c>
      <c r="C49" s="28" t="s">
        <v>88</v>
      </c>
      <c r="D49" s="28" t="s">
        <v>88</v>
      </c>
    </row>
    <row r="51" spans="1:4" ht="12.75">
      <c r="A51" s="11" t="s">
        <v>163</v>
      </c>
      <c r="B51" s="28" t="s">
        <v>88</v>
      </c>
      <c r="C51" s="28" t="s">
        <v>88</v>
      </c>
      <c r="D51" s="28" t="s">
        <v>88</v>
      </c>
    </row>
    <row r="52" spans="1:4" ht="12.75">
      <c r="A52" s="26" t="s">
        <v>181</v>
      </c>
      <c r="B52" s="26"/>
      <c r="C52" s="26"/>
      <c r="D52" s="26"/>
    </row>
  </sheetData>
  <mergeCells count="2">
    <mergeCell ref="A1:D1"/>
    <mergeCell ref="A2:D2"/>
  </mergeCells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2.66015625" style="11" customWidth="1"/>
    <col min="2" max="6" width="10.83203125" style="11" customWidth="1"/>
    <col min="7" max="18" width="8.83203125" style="11" customWidth="1"/>
    <col min="19" max="51" width="10.83203125" style="11" customWidth="1"/>
    <col min="52" max="16384" width="78.16015625" style="11" customWidth="1"/>
  </cols>
  <sheetData>
    <row r="1" spans="1:4" s="21" customFormat="1" ht="12.75">
      <c r="A1" s="2" t="s">
        <v>311</v>
      </c>
      <c r="B1" s="2"/>
      <c r="C1" s="2"/>
      <c r="D1" s="2"/>
    </row>
    <row r="2" spans="1:4" s="21" customFormat="1" ht="12.75">
      <c r="A2" s="2" t="s">
        <v>312</v>
      </c>
      <c r="B2" s="2"/>
      <c r="C2" s="2"/>
      <c r="D2" s="2"/>
    </row>
    <row r="3" s="21" customFormat="1" ht="12.75"/>
    <row r="4" spans="1:4" ht="12.75">
      <c r="A4" s="22"/>
      <c r="B4" s="30" t="s">
        <v>136</v>
      </c>
      <c r="C4" s="30"/>
      <c r="D4" s="30"/>
    </row>
    <row r="5" spans="1:4" ht="12.75">
      <c r="A5" s="26"/>
      <c r="B5" s="26" t="s">
        <v>119</v>
      </c>
      <c r="C5" s="26" t="s">
        <v>120</v>
      </c>
      <c r="D5" s="26" t="s">
        <v>121</v>
      </c>
    </row>
    <row r="6" spans="2:4" ht="12.75">
      <c r="B6" s="30" t="s">
        <v>137</v>
      </c>
      <c r="C6" s="30"/>
      <c r="D6" s="30"/>
    </row>
    <row r="7" spans="1:4" ht="12.75">
      <c r="A7" s="26"/>
      <c r="B7" s="26" t="s">
        <v>138</v>
      </c>
      <c r="C7" s="26" t="s">
        <v>139</v>
      </c>
      <c r="D7" s="26" t="s">
        <v>140</v>
      </c>
    </row>
    <row r="8" spans="1:4" ht="12.75">
      <c r="A8" s="24"/>
      <c r="B8" s="24"/>
      <c r="C8" s="24"/>
      <c r="D8" s="24"/>
    </row>
    <row r="9" ht="12.75">
      <c r="A9" s="21" t="s">
        <v>394</v>
      </c>
    </row>
    <row r="10" ht="14.25">
      <c r="A10" s="11" t="s">
        <v>395</v>
      </c>
    </row>
    <row r="11" spans="1:4" ht="12.75">
      <c r="A11" s="33" t="str">
        <f>+"                       0"</f>
        <v>                       0</v>
      </c>
      <c r="B11" s="11">
        <v>9.4</v>
      </c>
      <c r="C11" s="11">
        <v>3.4</v>
      </c>
      <c r="D11" s="11">
        <v>0.4</v>
      </c>
    </row>
    <row r="12" spans="1:4" ht="12.75">
      <c r="A12" s="33" t="str">
        <f>+"                       1"</f>
        <v>                       1</v>
      </c>
      <c r="B12" s="11">
        <v>1.8</v>
      </c>
      <c r="C12" s="11">
        <v>0.9</v>
      </c>
      <c r="D12" s="11">
        <v>0.7</v>
      </c>
    </row>
    <row r="13" spans="1:4" ht="12.75">
      <c r="A13" s="33" t="str">
        <f>+"                       2"</f>
        <v>                       2</v>
      </c>
      <c r="B13" s="11">
        <v>1.4</v>
      </c>
      <c r="C13" s="11">
        <v>2.2</v>
      </c>
      <c r="D13" s="11">
        <v>0.9</v>
      </c>
    </row>
    <row r="14" spans="1:4" ht="12.75">
      <c r="A14" s="33" t="str">
        <f>+"                       3+"</f>
        <v>                       3+</v>
      </c>
      <c r="B14" s="11">
        <v>0.1</v>
      </c>
      <c r="C14" s="11">
        <v>0.9</v>
      </c>
      <c r="D14" s="11">
        <v>1.5</v>
      </c>
    </row>
    <row r="16" spans="1:4" ht="12.75">
      <c r="A16" s="33" t="s">
        <v>313</v>
      </c>
      <c r="B16" s="11">
        <v>12.7</v>
      </c>
      <c r="C16" s="11">
        <v>7.4</v>
      </c>
      <c r="D16" s="11">
        <v>3.5</v>
      </c>
    </row>
    <row r="18" spans="1:4" ht="12.75">
      <c r="A18" s="33" t="s">
        <v>314</v>
      </c>
      <c r="B18" s="11">
        <v>722</v>
      </c>
      <c r="C18" s="11">
        <v>770</v>
      </c>
      <c r="D18" s="11">
        <v>737</v>
      </c>
    </row>
    <row r="20" ht="12.75">
      <c r="A20" s="21" t="s">
        <v>396</v>
      </c>
    </row>
    <row r="21" spans="1:4" ht="14.25">
      <c r="A21" s="11" t="s">
        <v>397</v>
      </c>
      <c r="B21" s="11">
        <v>5.5</v>
      </c>
      <c r="C21" s="11">
        <v>3.4</v>
      </c>
      <c r="D21" s="11">
        <v>2</v>
      </c>
    </row>
    <row r="23" spans="1:4" ht="12.75">
      <c r="A23" s="11" t="s">
        <v>295</v>
      </c>
      <c r="B23" s="11">
        <v>236</v>
      </c>
      <c r="C23" s="11">
        <v>233</v>
      </c>
      <c r="D23" s="11">
        <v>101</v>
      </c>
    </row>
    <row r="25" ht="12.75">
      <c r="A25" s="21" t="s">
        <v>398</v>
      </c>
    </row>
    <row r="26" spans="1:4" ht="14.25">
      <c r="A26" s="11" t="s">
        <v>399</v>
      </c>
      <c r="B26" s="11">
        <v>8.9</v>
      </c>
      <c r="C26" s="11">
        <v>5.8</v>
      </c>
      <c r="D26" s="11">
        <v>4.5</v>
      </c>
    </row>
    <row r="27" ht="12.75">
      <c r="B27" s="28"/>
    </row>
    <row r="28" spans="1:4" ht="12.75">
      <c r="A28" s="11" t="s">
        <v>295</v>
      </c>
      <c r="B28" s="11">
        <v>90</v>
      </c>
      <c r="C28" s="11">
        <v>206</v>
      </c>
      <c r="D28" s="11">
        <v>202</v>
      </c>
    </row>
    <row r="30" ht="12.75">
      <c r="A30" s="21" t="s">
        <v>400</v>
      </c>
    </row>
    <row r="31" spans="1:4" ht="14.25">
      <c r="A31" s="11" t="s">
        <v>401</v>
      </c>
      <c r="B31" s="11">
        <v>6.5</v>
      </c>
      <c r="C31" s="11">
        <v>8.5</v>
      </c>
      <c r="D31" s="11">
        <v>4</v>
      </c>
    </row>
    <row r="33" spans="1:4" ht="12.75">
      <c r="A33" s="11" t="s">
        <v>295</v>
      </c>
      <c r="B33" s="11">
        <v>31</v>
      </c>
      <c r="C33" s="11">
        <v>118</v>
      </c>
      <c r="D33" s="11">
        <v>225</v>
      </c>
    </row>
    <row r="34" spans="1:4" ht="12.75">
      <c r="A34" s="26"/>
      <c r="B34" s="26"/>
      <c r="C34" s="26"/>
      <c r="D34" s="26"/>
    </row>
    <row r="35" ht="12.75">
      <c r="A35" s="11" t="s">
        <v>57</v>
      </c>
    </row>
    <row r="36" spans="1:4" ht="12.75">
      <c r="A36" s="121" t="s">
        <v>58</v>
      </c>
      <c r="B36" s="121"/>
      <c r="C36" s="121"/>
      <c r="D36" s="121"/>
    </row>
  </sheetData>
  <mergeCells count="1">
    <mergeCell ref="A36:D36"/>
  </mergeCells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83203125" style="11" customWidth="1"/>
    <col min="2" max="18" width="8.83203125" style="11" customWidth="1"/>
    <col min="19" max="58" width="10.83203125" style="11" customWidth="1"/>
    <col min="59" max="16384" width="78.16015625" style="11" customWidth="1"/>
  </cols>
  <sheetData>
    <row r="1" spans="1:6" s="21" customFormat="1" ht="12.75">
      <c r="A1" s="2" t="s">
        <v>315</v>
      </c>
      <c r="B1" s="2"/>
      <c r="C1" s="2"/>
      <c r="D1" s="2"/>
      <c r="E1" s="2"/>
      <c r="F1" s="2"/>
    </row>
    <row r="2" spans="1:6" s="21" customFormat="1" ht="12.75">
      <c r="A2" s="2" t="s">
        <v>316</v>
      </c>
      <c r="B2" s="2"/>
      <c r="C2" s="2"/>
      <c r="D2" s="2"/>
      <c r="E2" s="2"/>
      <c r="F2" s="2"/>
    </row>
    <row r="3" s="21" customFormat="1" ht="12.75"/>
    <row r="4" spans="1:6" ht="12.75">
      <c r="A4" s="22"/>
      <c r="B4" s="30" t="s">
        <v>136</v>
      </c>
      <c r="C4" s="30"/>
      <c r="D4" s="30"/>
      <c r="E4" s="30"/>
      <c r="F4" s="30"/>
    </row>
    <row r="5" spans="2:6" ht="12.75">
      <c r="B5" s="11" t="s">
        <v>119</v>
      </c>
      <c r="C5" s="11" t="s">
        <v>120</v>
      </c>
      <c r="D5" s="11" t="s">
        <v>121</v>
      </c>
      <c r="E5" s="11" t="s">
        <v>122</v>
      </c>
      <c r="F5" s="11" t="s">
        <v>123</v>
      </c>
    </row>
    <row r="6" spans="1:6" ht="12.75">
      <c r="A6" s="22"/>
      <c r="B6" s="30" t="s">
        <v>137</v>
      </c>
      <c r="C6" s="30"/>
      <c r="D6" s="30"/>
      <c r="E6" s="30"/>
      <c r="F6" s="30"/>
    </row>
    <row r="7" spans="1:6" ht="12.75">
      <c r="A7" s="26"/>
      <c r="B7" s="11" t="s">
        <v>138</v>
      </c>
      <c r="C7" s="11" t="s">
        <v>139</v>
      </c>
      <c r="D7" s="11" t="s">
        <v>140</v>
      </c>
      <c r="E7" s="11" t="s">
        <v>141</v>
      </c>
      <c r="F7" s="11" t="s">
        <v>142</v>
      </c>
    </row>
    <row r="8" spans="1:6" ht="12.75">
      <c r="A8" s="24"/>
      <c r="B8" s="24"/>
      <c r="C8" s="24"/>
      <c r="D8" s="24"/>
      <c r="E8" s="24"/>
      <c r="F8" s="24"/>
    </row>
    <row r="9" ht="14.25">
      <c r="A9" s="21" t="s">
        <v>389</v>
      </c>
    </row>
    <row r="10" spans="1:6" ht="12.75">
      <c r="A10" s="25">
        <v>0</v>
      </c>
      <c r="B10" s="11">
        <v>41.8</v>
      </c>
      <c r="C10" s="11">
        <v>21.7</v>
      </c>
      <c r="D10" s="11">
        <v>13.2</v>
      </c>
      <c r="E10" s="11">
        <v>17.2</v>
      </c>
      <c r="F10" s="11">
        <v>27.5</v>
      </c>
    </row>
    <row r="11" spans="1:6" ht="12.75">
      <c r="A11" s="25">
        <v>1</v>
      </c>
      <c r="B11" s="11">
        <v>12</v>
      </c>
      <c r="C11" s="11">
        <v>17.7</v>
      </c>
      <c r="D11" s="11">
        <v>20.6</v>
      </c>
      <c r="E11" s="11">
        <v>25.4</v>
      </c>
      <c r="F11" s="11">
        <v>30.2</v>
      </c>
    </row>
    <row r="12" spans="1:6" ht="12.75">
      <c r="A12" s="25">
        <v>2</v>
      </c>
      <c r="B12" s="11">
        <v>12</v>
      </c>
      <c r="C12" s="11">
        <v>26.2</v>
      </c>
      <c r="D12" s="11">
        <v>35.1</v>
      </c>
      <c r="E12" s="11">
        <v>31.1</v>
      </c>
      <c r="F12" s="11">
        <v>23.1</v>
      </c>
    </row>
    <row r="13" spans="1:6" ht="12.75">
      <c r="A13" s="25" t="s">
        <v>317</v>
      </c>
      <c r="B13" s="11">
        <v>1.5</v>
      </c>
      <c r="C13" s="11">
        <v>9</v>
      </c>
      <c r="D13" s="11">
        <v>16.3</v>
      </c>
      <c r="E13" s="11">
        <v>12.6</v>
      </c>
      <c r="F13" s="11">
        <v>6.5</v>
      </c>
    </row>
    <row r="14" spans="1:6" ht="12.75">
      <c r="A14" s="33" t="s">
        <v>318</v>
      </c>
      <c r="B14" s="11">
        <v>67.5</v>
      </c>
      <c r="C14" s="11">
        <v>74.5</v>
      </c>
      <c r="D14" s="11">
        <v>85.2</v>
      </c>
      <c r="E14" s="11">
        <v>86.4</v>
      </c>
      <c r="F14" s="11">
        <v>87.4</v>
      </c>
    </row>
    <row r="16" spans="1:6" ht="12.75">
      <c r="A16" s="33" t="s">
        <v>319</v>
      </c>
      <c r="B16" s="11">
        <v>722</v>
      </c>
      <c r="C16" s="11">
        <v>770</v>
      </c>
      <c r="D16" s="11">
        <v>737</v>
      </c>
      <c r="E16" s="11">
        <v>777</v>
      </c>
      <c r="F16" s="11">
        <v>523</v>
      </c>
    </row>
    <row r="18" ht="12.75">
      <c r="A18" s="21" t="s">
        <v>390</v>
      </c>
    </row>
    <row r="19" ht="12.75">
      <c r="A19" s="11" t="s">
        <v>320</v>
      </c>
    </row>
    <row r="20" spans="1:6" ht="12.75">
      <c r="A20" s="25">
        <v>0</v>
      </c>
      <c r="B20" s="11">
        <v>2.9</v>
      </c>
      <c r="C20" s="11">
        <v>1.7</v>
      </c>
      <c r="D20" s="11">
        <v>1.3</v>
      </c>
      <c r="E20" s="11">
        <v>1.8</v>
      </c>
      <c r="F20" s="11">
        <v>3.7</v>
      </c>
    </row>
    <row r="21" spans="1:6" ht="12.75">
      <c r="A21" s="25">
        <v>1</v>
      </c>
      <c r="B21" s="11">
        <v>3.5</v>
      </c>
      <c r="C21" s="11">
        <v>2.8</v>
      </c>
      <c r="D21" s="11">
        <v>1.8</v>
      </c>
      <c r="E21" s="11">
        <v>2.7</v>
      </c>
      <c r="F21" s="11">
        <v>4.2</v>
      </c>
    </row>
    <row r="22" spans="1:6" ht="12.75">
      <c r="A22" s="25">
        <v>2</v>
      </c>
      <c r="B22" s="11">
        <v>2.7</v>
      </c>
      <c r="C22" s="11">
        <v>4</v>
      </c>
      <c r="D22" s="11">
        <v>7.3</v>
      </c>
      <c r="E22" s="11">
        <v>4</v>
      </c>
      <c r="F22" s="11">
        <v>3.7</v>
      </c>
    </row>
    <row r="23" spans="1:6" ht="12.75">
      <c r="A23" s="25" t="s">
        <v>317</v>
      </c>
      <c r="B23" s="11">
        <v>0.4</v>
      </c>
      <c r="C23" s="11">
        <v>2.8</v>
      </c>
      <c r="D23" s="11">
        <v>3.5</v>
      </c>
      <c r="E23" s="11">
        <v>2.1</v>
      </c>
      <c r="F23" s="11">
        <v>2.2</v>
      </c>
    </row>
    <row r="24" spans="1:6" ht="12.75">
      <c r="A24" s="33" t="s">
        <v>318</v>
      </c>
      <c r="B24" s="11">
        <v>9.4</v>
      </c>
      <c r="C24" s="11">
        <v>11.3</v>
      </c>
      <c r="D24" s="11">
        <v>13.9</v>
      </c>
      <c r="E24" s="11">
        <v>10.6</v>
      </c>
      <c r="F24" s="11">
        <v>13.8</v>
      </c>
    </row>
    <row r="26" spans="1:6" ht="12.75">
      <c r="A26" s="100" t="s">
        <v>319</v>
      </c>
      <c r="B26" s="26">
        <v>487</v>
      </c>
      <c r="C26" s="26">
        <v>574</v>
      </c>
      <c r="D26" s="26">
        <v>628</v>
      </c>
      <c r="E26" s="26">
        <v>671</v>
      </c>
      <c r="F26" s="26">
        <v>457</v>
      </c>
    </row>
    <row r="28" ht="14.25">
      <c r="A28" s="21" t="s">
        <v>391</v>
      </c>
    </row>
    <row r="29" spans="1:6" ht="12.75">
      <c r="A29" s="11" t="s">
        <v>321</v>
      </c>
      <c r="B29" s="11">
        <v>35.6</v>
      </c>
      <c r="C29" s="11">
        <v>45.5</v>
      </c>
      <c r="D29" s="11">
        <v>51.5</v>
      </c>
      <c r="E29" s="11">
        <v>47.2</v>
      </c>
      <c r="F29" s="11">
        <v>75</v>
      </c>
    </row>
    <row r="30" spans="1:6" ht="12.75">
      <c r="A30" s="11" t="s">
        <v>322</v>
      </c>
      <c r="B30" s="11">
        <v>27.5</v>
      </c>
      <c r="C30" s="11">
        <v>35.2</v>
      </c>
      <c r="D30" s="11">
        <v>40.6</v>
      </c>
      <c r="E30" s="11">
        <v>44.4</v>
      </c>
      <c r="F30" s="11">
        <v>0</v>
      </c>
    </row>
    <row r="31" spans="1:6" ht="12.75">
      <c r="A31" s="11" t="s">
        <v>323</v>
      </c>
      <c r="B31" s="11">
        <v>8.1</v>
      </c>
      <c r="C31" s="11">
        <v>10.3</v>
      </c>
      <c r="D31" s="11">
        <v>10.9</v>
      </c>
      <c r="E31" s="11">
        <v>2.8</v>
      </c>
      <c r="F31" s="11">
        <v>75</v>
      </c>
    </row>
    <row r="32" spans="1:6" ht="12.75">
      <c r="A32" s="33" t="s">
        <v>163</v>
      </c>
      <c r="B32" s="11">
        <v>236</v>
      </c>
      <c r="C32" s="11">
        <v>233</v>
      </c>
      <c r="D32" s="11">
        <v>101</v>
      </c>
      <c r="E32" s="11">
        <v>36</v>
      </c>
      <c r="F32" s="11">
        <v>4</v>
      </c>
    </row>
    <row r="34" ht="14.25">
      <c r="A34" s="21" t="s">
        <v>392</v>
      </c>
    </row>
    <row r="35" spans="1:6" ht="12.75">
      <c r="A35" s="11" t="s">
        <v>321</v>
      </c>
      <c r="B35" s="11">
        <v>80</v>
      </c>
      <c r="C35" s="11">
        <v>88.3</v>
      </c>
      <c r="D35" s="11">
        <v>87.1</v>
      </c>
      <c r="E35" s="11">
        <v>89.3</v>
      </c>
      <c r="F35" s="11">
        <v>100</v>
      </c>
    </row>
    <row r="36" spans="1:6" ht="12.75">
      <c r="A36" s="11" t="s">
        <v>322</v>
      </c>
      <c r="B36" s="11">
        <v>70</v>
      </c>
      <c r="C36" s="11">
        <v>77.2</v>
      </c>
      <c r="D36" s="11">
        <v>70.3</v>
      </c>
      <c r="E36" s="11">
        <v>79.8</v>
      </c>
      <c r="F36" s="11">
        <v>81.3</v>
      </c>
    </row>
    <row r="37" spans="1:6" ht="12.75">
      <c r="A37" s="11" t="s">
        <v>323</v>
      </c>
      <c r="B37" s="11">
        <v>10</v>
      </c>
      <c r="C37" s="11">
        <v>11.2</v>
      </c>
      <c r="D37" s="11">
        <v>16.8</v>
      </c>
      <c r="E37" s="11">
        <v>9.5</v>
      </c>
      <c r="F37" s="11">
        <v>18.8</v>
      </c>
    </row>
    <row r="39" spans="1:6" ht="12.75">
      <c r="A39" s="33" t="s">
        <v>163</v>
      </c>
      <c r="B39" s="11">
        <v>90</v>
      </c>
      <c r="C39" s="11">
        <v>206</v>
      </c>
      <c r="D39" s="11">
        <v>202</v>
      </c>
      <c r="E39" s="11">
        <v>84</v>
      </c>
      <c r="F39" s="11">
        <v>16</v>
      </c>
    </row>
    <row r="41" ht="14.25">
      <c r="A41" s="21" t="s">
        <v>393</v>
      </c>
    </row>
    <row r="42" spans="1:6" ht="12.75">
      <c r="A42" s="11" t="s">
        <v>321</v>
      </c>
      <c r="B42" s="11">
        <v>90.3</v>
      </c>
      <c r="C42" s="11">
        <v>83.9</v>
      </c>
      <c r="D42" s="11">
        <v>93.8</v>
      </c>
      <c r="E42" s="11">
        <v>90.1</v>
      </c>
      <c r="F42" s="11">
        <v>85.5</v>
      </c>
    </row>
    <row r="43" spans="1:6" ht="12.75">
      <c r="A43" s="11" t="s">
        <v>322</v>
      </c>
      <c r="B43" s="11">
        <v>77.4</v>
      </c>
      <c r="C43" s="11">
        <v>78</v>
      </c>
      <c r="D43" s="11">
        <v>81.3</v>
      </c>
      <c r="E43" s="11">
        <v>78.8</v>
      </c>
      <c r="F43" s="11">
        <v>74.7</v>
      </c>
    </row>
    <row r="44" spans="1:6" ht="12.75">
      <c r="A44" s="11" t="s">
        <v>323</v>
      </c>
      <c r="B44" s="11">
        <v>12.9</v>
      </c>
      <c r="C44" s="11">
        <v>5.9</v>
      </c>
      <c r="D44" s="11">
        <v>12.4</v>
      </c>
      <c r="E44" s="11">
        <v>11.3</v>
      </c>
      <c r="F44" s="11">
        <v>10.8</v>
      </c>
    </row>
    <row r="45" ht="12.75">
      <c r="C45" s="28"/>
    </row>
    <row r="46" spans="1:6" ht="12.75">
      <c r="A46" s="33" t="s">
        <v>163</v>
      </c>
      <c r="B46" s="11">
        <v>31</v>
      </c>
      <c r="C46" s="11">
        <v>118</v>
      </c>
      <c r="D46" s="11">
        <v>225</v>
      </c>
      <c r="E46" s="11">
        <v>212</v>
      </c>
      <c r="F46" s="11">
        <v>83</v>
      </c>
    </row>
    <row r="47" spans="1:6" ht="12.75">
      <c r="A47" s="26"/>
      <c r="B47" s="26"/>
      <c r="C47" s="26"/>
      <c r="D47" s="26"/>
      <c r="E47" s="26"/>
      <c r="F47" s="26"/>
    </row>
    <row r="49" ht="12.75">
      <c r="A49" s="11" t="s">
        <v>523</v>
      </c>
    </row>
    <row r="50" ht="14.25">
      <c r="A50" s="37" t="s">
        <v>552</v>
      </c>
    </row>
    <row r="51" ht="12.75">
      <c r="A51" s="11" t="s">
        <v>553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C109"/>
  <sheetViews>
    <sheetView zoomScale="75" zoomScaleNormal="75" workbookViewId="0" topLeftCell="A1">
      <selection activeCell="A1" sqref="A1:C1"/>
    </sheetView>
  </sheetViews>
  <sheetFormatPr defaultColWidth="9.33203125" defaultRowHeight="12.75"/>
  <cols>
    <col min="1" max="1" width="78.33203125" style="11" customWidth="1"/>
    <col min="2" max="3" width="15.83203125" style="11" customWidth="1"/>
    <col min="4" max="18" width="8.83203125" style="11" customWidth="1"/>
    <col min="19" max="25" width="10.83203125" style="11" customWidth="1"/>
    <col min="26" max="16384" width="78.16015625" style="11" customWidth="1"/>
  </cols>
  <sheetData>
    <row r="1" spans="1:3" ht="12.75">
      <c r="A1" s="126" t="s">
        <v>324</v>
      </c>
      <c r="B1" s="127"/>
      <c r="C1" s="127"/>
    </row>
    <row r="2" spans="1:3" ht="12.75">
      <c r="A2" s="123" t="s">
        <v>325</v>
      </c>
      <c r="B2" s="124"/>
      <c r="C2" s="124"/>
    </row>
    <row r="3" spans="1:3" ht="12.75">
      <c r="A3" s="24"/>
      <c r="B3" s="35"/>
      <c r="C3" s="25"/>
    </row>
    <row r="4" spans="2:3" ht="12.75">
      <c r="B4" s="25" t="s">
        <v>120</v>
      </c>
      <c r="C4" s="27" t="s">
        <v>122</v>
      </c>
    </row>
    <row r="5" spans="1:3" ht="12.75">
      <c r="A5" s="22"/>
      <c r="B5" s="106"/>
      <c r="C5" s="106"/>
    </row>
    <row r="6" spans="1:3" ht="12.75">
      <c r="A6" s="26"/>
      <c r="B6" s="27" t="s">
        <v>139</v>
      </c>
      <c r="C6" s="27" t="s">
        <v>141</v>
      </c>
    </row>
    <row r="7" spans="1:2" ht="12.75">
      <c r="A7" s="11" t="s">
        <v>326</v>
      </c>
      <c r="B7" s="28"/>
    </row>
    <row r="8" spans="1:2" ht="14.25">
      <c r="A8" s="21" t="s">
        <v>387</v>
      </c>
      <c r="B8" s="28"/>
    </row>
    <row r="9" spans="1:3" ht="12.75">
      <c r="A9" s="25">
        <v>15</v>
      </c>
      <c r="B9" s="31">
        <v>1.3</v>
      </c>
      <c r="C9" s="31">
        <v>2.9</v>
      </c>
    </row>
    <row r="10" spans="1:3" ht="12.75">
      <c r="A10" s="25">
        <v>16</v>
      </c>
      <c r="B10" s="31">
        <v>8.8</v>
      </c>
      <c r="C10" s="31">
        <v>9.3</v>
      </c>
    </row>
    <row r="11" spans="1:3" ht="12.75">
      <c r="A11" s="25">
        <v>17</v>
      </c>
      <c r="B11" s="31">
        <v>20.8</v>
      </c>
      <c r="C11" s="31">
        <v>22</v>
      </c>
    </row>
    <row r="12" spans="1:3" ht="12.75">
      <c r="A12" s="25">
        <v>18</v>
      </c>
      <c r="B12" s="31">
        <v>37.5</v>
      </c>
      <c r="C12" s="31">
        <v>35.9</v>
      </c>
    </row>
    <row r="13" spans="1:3" ht="12.75">
      <c r="A13" s="25">
        <v>19</v>
      </c>
      <c r="B13" s="31">
        <v>51.4</v>
      </c>
      <c r="C13" s="31">
        <v>47.9</v>
      </c>
    </row>
    <row r="14" spans="1:3" ht="12.75">
      <c r="A14" s="25">
        <v>20</v>
      </c>
      <c r="B14" s="31">
        <v>63.6</v>
      </c>
      <c r="C14" s="31">
        <v>56.8</v>
      </c>
    </row>
    <row r="15" spans="1:3" ht="12.75">
      <c r="A15" s="25">
        <v>21</v>
      </c>
      <c r="B15" s="31">
        <v>69.8</v>
      </c>
      <c r="C15" s="31">
        <v>62.5</v>
      </c>
    </row>
    <row r="16" spans="1:3" ht="12.75">
      <c r="A16" s="25">
        <v>22</v>
      </c>
      <c r="B16" s="31">
        <v>74.7</v>
      </c>
      <c r="C16" s="31">
        <v>67.5</v>
      </c>
    </row>
    <row r="17" spans="1:3" ht="12.75">
      <c r="A17" s="25">
        <v>23</v>
      </c>
      <c r="B17" s="31">
        <v>81.2</v>
      </c>
      <c r="C17" s="31">
        <v>73</v>
      </c>
    </row>
    <row r="18" spans="1:3" ht="12.75">
      <c r="A18" s="25">
        <v>24</v>
      </c>
      <c r="B18" s="31">
        <v>84.8</v>
      </c>
      <c r="C18" s="31">
        <v>75.9</v>
      </c>
    </row>
    <row r="19" spans="1:3" ht="12.75">
      <c r="A19" s="25">
        <v>25</v>
      </c>
      <c r="B19" s="31">
        <v>88.1</v>
      </c>
      <c r="C19" s="31">
        <v>79.6</v>
      </c>
    </row>
    <row r="20" spans="1:3" ht="12.75">
      <c r="A20" s="25">
        <v>26</v>
      </c>
      <c r="B20" s="31">
        <v>90.3</v>
      </c>
      <c r="C20" s="31">
        <v>81.7</v>
      </c>
    </row>
    <row r="21" spans="1:3" ht="12.75">
      <c r="A21" s="25">
        <v>27</v>
      </c>
      <c r="B21" s="31">
        <v>92.8</v>
      </c>
      <c r="C21" s="31">
        <v>84.8</v>
      </c>
    </row>
    <row r="22" spans="1:3" ht="12.75">
      <c r="A22" s="25">
        <v>28</v>
      </c>
      <c r="B22" s="31">
        <v>95.6</v>
      </c>
      <c r="C22" s="31">
        <v>86.6</v>
      </c>
    </row>
    <row r="23" spans="1:3" ht="12.75">
      <c r="A23" s="25">
        <v>29</v>
      </c>
      <c r="B23" s="31">
        <v>96.8</v>
      </c>
      <c r="C23" s="31">
        <v>87.4</v>
      </c>
    </row>
    <row r="24" spans="1:3" ht="12.75">
      <c r="A24" s="25">
        <v>30</v>
      </c>
      <c r="B24" s="31" t="s">
        <v>96</v>
      </c>
      <c r="C24" s="31">
        <v>89.5</v>
      </c>
    </row>
    <row r="25" spans="1:3" ht="12.75">
      <c r="A25" s="27" t="s">
        <v>168</v>
      </c>
      <c r="B25" s="26">
        <v>751</v>
      </c>
      <c r="C25" s="26">
        <v>755</v>
      </c>
    </row>
    <row r="26" spans="1:2" ht="12.75">
      <c r="A26" s="21" t="s">
        <v>388</v>
      </c>
      <c r="B26" s="28"/>
    </row>
    <row r="27" spans="1:3" ht="12.75">
      <c r="A27" s="25">
        <v>15</v>
      </c>
      <c r="B27" s="31">
        <v>7.4</v>
      </c>
      <c r="C27" s="31">
        <v>9.7</v>
      </c>
    </row>
    <row r="28" spans="1:3" ht="12.75">
      <c r="A28" s="25">
        <v>16</v>
      </c>
      <c r="B28" s="31">
        <v>14.2</v>
      </c>
      <c r="C28" s="31">
        <v>16.5</v>
      </c>
    </row>
    <row r="29" spans="1:3" ht="12.75">
      <c r="A29" s="25">
        <v>17</v>
      </c>
      <c r="B29" s="31">
        <v>25.5</v>
      </c>
      <c r="C29" s="31">
        <v>26.5</v>
      </c>
    </row>
    <row r="30" spans="1:3" ht="12.75">
      <c r="A30" s="25">
        <v>18</v>
      </c>
      <c r="B30" s="31">
        <v>37.9</v>
      </c>
      <c r="C30" s="31">
        <v>36.4</v>
      </c>
    </row>
    <row r="31" spans="1:3" ht="12.75">
      <c r="A31" s="25">
        <v>19</v>
      </c>
      <c r="B31" s="31">
        <v>53.6</v>
      </c>
      <c r="C31" s="31">
        <v>50.3</v>
      </c>
    </row>
    <row r="32" spans="1:3" ht="12.75">
      <c r="A32" s="25">
        <v>20</v>
      </c>
      <c r="B32" s="31">
        <v>68.3</v>
      </c>
      <c r="C32" s="31">
        <v>61.9</v>
      </c>
    </row>
    <row r="33" spans="1:3" ht="12.75">
      <c r="A33" s="25">
        <v>21</v>
      </c>
      <c r="B33" s="31">
        <v>77.8</v>
      </c>
      <c r="C33" s="31">
        <v>70.4</v>
      </c>
    </row>
    <row r="34" spans="1:3" ht="12.75">
      <c r="A34" s="25">
        <v>22</v>
      </c>
      <c r="B34" s="31">
        <v>83.9</v>
      </c>
      <c r="C34" s="31">
        <v>77.7</v>
      </c>
    </row>
    <row r="35" spans="1:3" ht="12.75">
      <c r="A35" s="25">
        <v>23</v>
      </c>
      <c r="B35" s="31">
        <v>88.4</v>
      </c>
      <c r="C35" s="31">
        <v>82</v>
      </c>
    </row>
    <row r="36" spans="1:3" ht="12.75">
      <c r="A36" s="25">
        <v>24</v>
      </c>
      <c r="B36" s="31">
        <v>91.7</v>
      </c>
      <c r="C36" s="31">
        <v>85.7</v>
      </c>
    </row>
    <row r="37" spans="1:3" ht="12.75">
      <c r="A37" s="25">
        <v>25</v>
      </c>
      <c r="B37" s="31">
        <v>92.7</v>
      </c>
      <c r="C37" s="31">
        <v>88.3</v>
      </c>
    </row>
    <row r="38" spans="1:3" ht="12.75">
      <c r="A38" s="25">
        <v>26</v>
      </c>
      <c r="B38" s="31">
        <v>94.2</v>
      </c>
      <c r="C38" s="31">
        <v>90.1</v>
      </c>
    </row>
    <row r="39" spans="1:3" ht="12.75">
      <c r="A39" s="25">
        <v>27</v>
      </c>
      <c r="B39" s="31">
        <v>95.1</v>
      </c>
      <c r="C39" s="31">
        <v>90.7</v>
      </c>
    </row>
    <row r="40" spans="1:3" ht="12.75">
      <c r="A40" s="25">
        <v>28</v>
      </c>
      <c r="B40" s="31">
        <v>95.5</v>
      </c>
      <c r="C40" s="31">
        <v>91.4</v>
      </c>
    </row>
    <row r="41" spans="1:3" ht="12.75">
      <c r="A41" s="25">
        <v>29</v>
      </c>
      <c r="B41" s="31">
        <v>96.1</v>
      </c>
      <c r="C41" s="31">
        <v>92.4</v>
      </c>
    </row>
    <row r="42" spans="1:3" ht="12.75">
      <c r="A42" s="25">
        <v>30</v>
      </c>
      <c r="B42" s="31">
        <v>96.2</v>
      </c>
      <c r="C42" s="31">
        <v>93.2</v>
      </c>
    </row>
    <row r="43" spans="1:3" ht="12.75">
      <c r="A43" s="27" t="s">
        <v>168</v>
      </c>
      <c r="B43" s="85">
        <v>770</v>
      </c>
      <c r="C43" s="85">
        <v>777</v>
      </c>
    </row>
    <row r="44" spans="1:2" ht="12.75">
      <c r="A44" s="34" t="s">
        <v>383</v>
      </c>
      <c r="B44" s="28"/>
    </row>
    <row r="45" spans="1:3" ht="12.75">
      <c r="A45" s="25">
        <v>15</v>
      </c>
      <c r="B45" s="31">
        <v>21</v>
      </c>
      <c r="C45" s="31">
        <v>42</v>
      </c>
    </row>
    <row r="46" spans="1:3" ht="12.75">
      <c r="A46" s="25">
        <v>16</v>
      </c>
      <c r="B46" s="31">
        <v>32.7</v>
      </c>
      <c r="C46" s="31">
        <v>52.5</v>
      </c>
    </row>
    <row r="47" spans="1:3" ht="12.75">
      <c r="A47" s="25">
        <v>17</v>
      </c>
      <c r="B47" s="31">
        <v>43.8</v>
      </c>
      <c r="C47" s="31">
        <v>62.7</v>
      </c>
    </row>
    <row r="48" spans="1:3" ht="12.75">
      <c r="A48" s="25">
        <v>18</v>
      </c>
      <c r="B48" s="31">
        <v>57.8</v>
      </c>
      <c r="C48" s="31">
        <v>70.4</v>
      </c>
    </row>
    <row r="49" spans="1:3" ht="12.75">
      <c r="A49" s="25">
        <v>19</v>
      </c>
      <c r="B49" s="31">
        <v>70.9</v>
      </c>
      <c r="C49" s="31">
        <v>76.7</v>
      </c>
    </row>
    <row r="50" spans="1:3" ht="12.75">
      <c r="A50" s="25">
        <v>20</v>
      </c>
      <c r="B50" s="31">
        <v>79.2</v>
      </c>
      <c r="C50" s="31">
        <v>81.5</v>
      </c>
    </row>
    <row r="51" spans="1:3" ht="12.75">
      <c r="A51" s="25">
        <v>21</v>
      </c>
      <c r="B51" s="31">
        <v>85.2</v>
      </c>
      <c r="C51" s="31">
        <v>85.6</v>
      </c>
    </row>
    <row r="52" spans="1:3" ht="12.75">
      <c r="A52" s="25">
        <v>22</v>
      </c>
      <c r="B52" s="31">
        <v>87.8</v>
      </c>
      <c r="C52" s="31">
        <v>89.3</v>
      </c>
    </row>
    <row r="53" spans="1:3" ht="12.75">
      <c r="A53" s="25">
        <v>23</v>
      </c>
      <c r="B53" s="31">
        <v>92.1</v>
      </c>
      <c r="C53" s="31">
        <v>91.6</v>
      </c>
    </row>
    <row r="54" spans="1:3" ht="12.75">
      <c r="A54" s="25">
        <v>24</v>
      </c>
      <c r="B54" s="31">
        <v>94.5</v>
      </c>
      <c r="C54" s="31">
        <v>93.6</v>
      </c>
    </row>
    <row r="55" spans="1:3" ht="12.75">
      <c r="A55" s="25">
        <v>25</v>
      </c>
      <c r="B55" s="31">
        <v>96</v>
      </c>
      <c r="C55" s="31">
        <v>94.9</v>
      </c>
    </row>
    <row r="56" spans="1:3" ht="12.75">
      <c r="A56" s="25">
        <v>26</v>
      </c>
      <c r="B56" s="31">
        <v>96.9</v>
      </c>
      <c r="C56" s="31">
        <v>95.9</v>
      </c>
    </row>
    <row r="57" spans="1:3" ht="12.75">
      <c r="A57" s="25">
        <v>27</v>
      </c>
      <c r="B57" s="31">
        <v>97.5</v>
      </c>
      <c r="C57" s="31">
        <v>97</v>
      </c>
    </row>
    <row r="58" spans="1:3" ht="12.75">
      <c r="A58" s="25">
        <v>28</v>
      </c>
      <c r="B58" s="31">
        <v>97.9</v>
      </c>
      <c r="C58" s="31">
        <v>97.4</v>
      </c>
    </row>
    <row r="59" spans="1:3" ht="12.75">
      <c r="A59" s="25">
        <v>29</v>
      </c>
      <c r="B59" s="31">
        <v>99.1</v>
      </c>
      <c r="C59" s="31">
        <v>97.7</v>
      </c>
    </row>
    <row r="60" spans="1:3" ht="12.75">
      <c r="A60" s="25">
        <v>30</v>
      </c>
      <c r="B60" s="31">
        <v>99.2</v>
      </c>
      <c r="C60" s="31">
        <v>97.9</v>
      </c>
    </row>
    <row r="61" spans="1:3" ht="12.75">
      <c r="A61" s="27" t="s">
        <v>168</v>
      </c>
      <c r="B61" s="26">
        <v>770</v>
      </c>
      <c r="C61" s="26">
        <v>777</v>
      </c>
    </row>
    <row r="62" spans="1:3" ht="12.75">
      <c r="A62" s="126" t="s">
        <v>324</v>
      </c>
      <c r="B62" s="127"/>
      <c r="C62" s="127"/>
    </row>
    <row r="63" spans="1:3" ht="12.75">
      <c r="A63" s="122" t="s">
        <v>325</v>
      </c>
      <c r="B63" s="118"/>
      <c r="C63" s="118"/>
    </row>
    <row r="64" spans="1:3" ht="12.75">
      <c r="A64" s="21"/>
      <c r="C64" s="26"/>
    </row>
    <row r="65" spans="1:2" ht="12.75">
      <c r="A65" s="22"/>
      <c r="B65" s="30"/>
    </row>
    <row r="66" spans="2:3" ht="12.75">
      <c r="B66" s="11" t="s">
        <v>120</v>
      </c>
      <c r="C66" s="26" t="s">
        <v>122</v>
      </c>
    </row>
    <row r="67" spans="1:3" ht="12.75">
      <c r="A67" s="22"/>
      <c r="B67" s="30"/>
      <c r="C67" s="22"/>
    </row>
    <row r="68" spans="1:3" ht="12.75">
      <c r="A68" s="26"/>
      <c r="B68" s="26" t="s">
        <v>139</v>
      </c>
      <c r="C68" s="26" t="s">
        <v>141</v>
      </c>
    </row>
    <row r="69" ht="12.75">
      <c r="A69" s="25"/>
    </row>
    <row r="70" spans="1:2" ht="12.75">
      <c r="A70" s="21" t="s">
        <v>384</v>
      </c>
      <c r="B70" s="28"/>
    </row>
    <row r="71" spans="1:3" ht="12.75">
      <c r="A71" s="25">
        <v>15</v>
      </c>
      <c r="B71" s="31">
        <v>0.6</v>
      </c>
      <c r="C71" s="31">
        <v>0.3</v>
      </c>
    </row>
    <row r="72" spans="1:3" ht="12.75">
      <c r="A72" s="25">
        <v>16</v>
      </c>
      <c r="B72" s="31">
        <v>2.5</v>
      </c>
      <c r="C72" s="31">
        <v>1.4</v>
      </c>
    </row>
    <row r="73" spans="1:3" ht="12.75">
      <c r="A73" s="25">
        <v>17</v>
      </c>
      <c r="B73" s="31">
        <v>8.6</v>
      </c>
      <c r="C73" s="31">
        <v>5.8</v>
      </c>
    </row>
    <row r="74" spans="1:3" ht="12.75">
      <c r="A74" s="25">
        <v>18</v>
      </c>
      <c r="B74" s="31">
        <v>17.5</v>
      </c>
      <c r="C74" s="31">
        <v>12.5</v>
      </c>
    </row>
    <row r="75" spans="1:3" ht="12.75">
      <c r="A75" s="25">
        <v>19</v>
      </c>
      <c r="B75" s="31">
        <v>27.5</v>
      </c>
      <c r="C75" s="31">
        <v>21.5</v>
      </c>
    </row>
    <row r="76" spans="1:3" ht="12.75">
      <c r="A76" s="25">
        <v>20</v>
      </c>
      <c r="B76" s="31">
        <v>42.6</v>
      </c>
      <c r="C76" s="31">
        <v>32.4</v>
      </c>
    </row>
    <row r="77" spans="1:3" ht="12.75">
      <c r="A77" s="25">
        <v>21</v>
      </c>
      <c r="B77" s="31">
        <v>52.9</v>
      </c>
      <c r="C77" s="31">
        <v>44.8</v>
      </c>
    </row>
    <row r="78" spans="1:3" ht="12.75">
      <c r="A78" s="25">
        <v>22</v>
      </c>
      <c r="B78" s="31">
        <v>60.6</v>
      </c>
      <c r="C78" s="31">
        <v>52.9</v>
      </c>
    </row>
    <row r="79" spans="1:3" ht="12.75">
      <c r="A79" s="25">
        <v>23</v>
      </c>
      <c r="B79" s="31">
        <v>69.7</v>
      </c>
      <c r="C79" s="31">
        <v>62</v>
      </c>
    </row>
    <row r="80" spans="1:3" ht="12.75">
      <c r="A80" s="25">
        <v>24</v>
      </c>
      <c r="B80" s="31">
        <v>77.5</v>
      </c>
      <c r="C80" s="31">
        <v>70.7</v>
      </c>
    </row>
    <row r="81" spans="1:3" ht="12.75">
      <c r="A81" s="25">
        <v>25</v>
      </c>
      <c r="B81" s="31">
        <v>80.6</v>
      </c>
      <c r="C81" s="31">
        <v>77.2</v>
      </c>
    </row>
    <row r="82" spans="1:3" ht="12.75">
      <c r="A82" s="25">
        <v>26</v>
      </c>
      <c r="B82" s="31">
        <v>84.2</v>
      </c>
      <c r="C82" s="31">
        <v>80.7</v>
      </c>
    </row>
    <row r="83" spans="1:3" ht="12.75">
      <c r="A83" s="25">
        <v>27</v>
      </c>
      <c r="B83" s="31">
        <v>86.2</v>
      </c>
      <c r="C83" s="31">
        <v>82.9</v>
      </c>
    </row>
    <row r="84" spans="1:3" ht="12.75">
      <c r="A84" s="25">
        <v>28</v>
      </c>
      <c r="B84" s="31">
        <v>87.5</v>
      </c>
      <c r="C84" s="31">
        <v>84</v>
      </c>
    </row>
    <row r="85" spans="1:3" ht="12.75">
      <c r="A85" s="25">
        <v>29</v>
      </c>
      <c r="B85" s="31">
        <v>89.1</v>
      </c>
      <c r="C85" s="31">
        <v>85.8</v>
      </c>
    </row>
    <row r="86" spans="1:3" ht="12.75">
      <c r="A86" s="25">
        <v>30</v>
      </c>
      <c r="B86" s="31">
        <v>90.6</v>
      </c>
      <c r="C86" s="31">
        <v>87.5</v>
      </c>
    </row>
    <row r="87" spans="1:3" ht="12.75">
      <c r="A87" s="25" t="s">
        <v>168</v>
      </c>
      <c r="B87" s="11">
        <v>770</v>
      </c>
      <c r="C87" s="11">
        <v>777</v>
      </c>
    </row>
    <row r="88" ht="12.75">
      <c r="B88" s="28"/>
    </row>
    <row r="89" spans="1:2" ht="12.75">
      <c r="A89" s="21" t="s">
        <v>385</v>
      </c>
      <c r="B89" s="28"/>
    </row>
    <row r="90" spans="1:3" ht="12.75">
      <c r="A90" s="25">
        <v>15</v>
      </c>
      <c r="B90" s="31">
        <v>0.1</v>
      </c>
      <c r="C90" s="31">
        <v>0.1</v>
      </c>
    </row>
    <row r="91" spans="1:3" ht="12.75">
      <c r="A91" s="25">
        <v>16</v>
      </c>
      <c r="B91" s="31">
        <v>0.8</v>
      </c>
      <c r="C91" s="31">
        <v>0.4</v>
      </c>
    </row>
    <row r="92" spans="1:3" ht="12.75">
      <c r="A92" s="25">
        <v>17</v>
      </c>
      <c r="B92" s="31">
        <v>2.5</v>
      </c>
      <c r="C92" s="31">
        <v>3.5</v>
      </c>
    </row>
    <row r="93" spans="1:3" ht="12.75">
      <c r="A93" s="25">
        <v>18</v>
      </c>
      <c r="B93" s="31">
        <v>6.2</v>
      </c>
      <c r="C93" s="31">
        <v>6.9</v>
      </c>
    </row>
    <row r="94" spans="1:3" ht="12.75">
      <c r="A94" s="25">
        <v>19</v>
      </c>
      <c r="B94" s="31">
        <v>10.1</v>
      </c>
      <c r="C94" s="31">
        <v>14.4</v>
      </c>
    </row>
    <row r="95" spans="1:3" ht="12.75">
      <c r="A95" s="25">
        <v>20</v>
      </c>
      <c r="B95" s="31">
        <v>16.2</v>
      </c>
      <c r="C95" s="31">
        <v>22.1</v>
      </c>
    </row>
    <row r="96" spans="1:3" ht="12.75">
      <c r="A96" s="25">
        <v>21</v>
      </c>
      <c r="B96" s="31">
        <v>22.3</v>
      </c>
      <c r="C96" s="31">
        <v>30.9</v>
      </c>
    </row>
    <row r="97" spans="1:3" ht="12.75">
      <c r="A97" s="25">
        <v>22</v>
      </c>
      <c r="B97" s="31">
        <v>27.6</v>
      </c>
      <c r="C97" s="31">
        <v>36.8</v>
      </c>
    </row>
    <row r="98" spans="1:3" ht="12.75">
      <c r="A98" s="25">
        <v>23</v>
      </c>
      <c r="B98" s="31">
        <v>36.3</v>
      </c>
      <c r="C98" s="31">
        <v>43.9</v>
      </c>
    </row>
    <row r="99" spans="1:3" ht="12.75">
      <c r="A99" s="25">
        <v>24</v>
      </c>
      <c r="B99" s="31">
        <v>43</v>
      </c>
      <c r="C99" s="31">
        <v>52.3</v>
      </c>
    </row>
    <row r="100" spans="1:3" ht="12.75">
      <c r="A100" s="25">
        <v>25</v>
      </c>
      <c r="B100" s="31">
        <v>48.3</v>
      </c>
      <c r="C100" s="31">
        <v>59.1</v>
      </c>
    </row>
    <row r="101" spans="1:3" ht="12.75">
      <c r="A101" s="25">
        <v>26</v>
      </c>
      <c r="B101" s="31">
        <v>54.4</v>
      </c>
      <c r="C101" s="31">
        <v>66.3</v>
      </c>
    </row>
    <row r="102" spans="1:3" ht="12.75">
      <c r="A102" s="25">
        <v>27</v>
      </c>
      <c r="B102" s="31">
        <v>60.5</v>
      </c>
      <c r="C102" s="31">
        <v>70.6</v>
      </c>
    </row>
    <row r="103" spans="1:3" ht="12.75">
      <c r="A103" s="25">
        <v>28</v>
      </c>
      <c r="B103" s="31">
        <v>65.2</v>
      </c>
      <c r="C103" s="31">
        <v>74.3</v>
      </c>
    </row>
    <row r="104" spans="1:3" ht="12.75">
      <c r="A104" s="25">
        <v>29</v>
      </c>
      <c r="B104" s="31">
        <v>68.7</v>
      </c>
      <c r="C104" s="31">
        <v>76.6</v>
      </c>
    </row>
    <row r="105" spans="1:3" ht="12.75">
      <c r="A105" s="25">
        <v>30</v>
      </c>
      <c r="B105" s="31">
        <v>71.1</v>
      </c>
      <c r="C105" s="31">
        <v>78.6</v>
      </c>
    </row>
    <row r="106" spans="1:3" ht="12.75">
      <c r="A106" s="25" t="s">
        <v>251</v>
      </c>
      <c r="B106" s="39">
        <v>772</v>
      </c>
      <c r="C106" s="39">
        <v>766</v>
      </c>
    </row>
    <row r="107" spans="1:3" ht="12.75">
      <c r="A107" s="26"/>
      <c r="B107" s="26"/>
      <c r="C107" s="26"/>
    </row>
    <row r="109" ht="14.25">
      <c r="A109" s="11" t="s">
        <v>386</v>
      </c>
    </row>
  </sheetData>
  <mergeCells count="4">
    <mergeCell ref="A62:C62"/>
    <mergeCell ref="A63:C63"/>
    <mergeCell ref="A1:C1"/>
    <mergeCell ref="A2:C2"/>
  </mergeCells>
  <printOptions gridLines="1"/>
  <pageMargins left="0.7874015748031497" right="0.7874015748031497" top="0.984251968503937" bottom="0.984251968503937" header="0.5118110236220472" footer="0.5118110236220472"/>
  <pageSetup fitToHeight="2" orientation="portrait" paperSize="9" r:id="rId1"/>
  <headerFooter alignWithMargins="0">
    <oddHeader>&amp;C&amp;A</oddHeader>
    <oddFooter>&amp;CPage &amp;P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83203125" style="11" customWidth="1"/>
    <col min="2" max="18" width="8.83203125" style="11" customWidth="1"/>
    <col min="19" max="58" width="10.83203125" style="11" customWidth="1"/>
    <col min="59" max="16384" width="78.16015625" style="11" customWidth="1"/>
  </cols>
  <sheetData>
    <row r="1" spans="1:5" s="21" customFormat="1" ht="12.75">
      <c r="A1" s="2" t="s">
        <v>112</v>
      </c>
      <c r="B1" s="2"/>
      <c r="C1" s="2"/>
      <c r="D1" s="2"/>
      <c r="E1" s="2"/>
    </row>
    <row r="2" spans="1:5" s="21" customFormat="1" ht="12.75">
      <c r="A2" s="2" t="s">
        <v>47</v>
      </c>
      <c r="B2" s="2"/>
      <c r="C2" s="2"/>
      <c r="D2" s="2"/>
      <c r="E2" s="2"/>
    </row>
    <row r="3" spans="1:5" s="21" customFormat="1" ht="12.75">
      <c r="A3" s="2" t="s">
        <v>48</v>
      </c>
      <c r="B3" s="2"/>
      <c r="C3" s="2"/>
      <c r="D3" s="2"/>
      <c r="E3" s="2"/>
    </row>
    <row r="4" s="21" customFormat="1" ht="12.75"/>
    <row r="5" spans="1:5" s="79" customFormat="1" ht="12.75">
      <c r="A5" s="77"/>
      <c r="B5" s="78">
        <v>1950</v>
      </c>
      <c r="C5" s="114"/>
      <c r="D5" s="78">
        <v>1990</v>
      </c>
      <c r="E5" s="78"/>
    </row>
    <row r="6" spans="1:5" ht="12.75">
      <c r="A6" s="26"/>
      <c r="B6" s="29" t="s">
        <v>113</v>
      </c>
      <c r="C6" s="29" t="s">
        <v>114</v>
      </c>
      <c r="D6" s="29" t="s">
        <v>113</v>
      </c>
      <c r="E6" s="29" t="s">
        <v>114</v>
      </c>
    </row>
    <row r="7" ht="12.75">
      <c r="A7" s="25" t="s">
        <v>115</v>
      </c>
    </row>
    <row r="8" spans="1:5" ht="12.75">
      <c r="A8" s="25" t="s">
        <v>116</v>
      </c>
      <c r="B8" s="48">
        <v>6.4</v>
      </c>
      <c r="C8" s="48">
        <v>6.1</v>
      </c>
      <c r="D8" s="48">
        <v>3.2</v>
      </c>
      <c r="E8" s="48">
        <v>3.1</v>
      </c>
    </row>
    <row r="9" spans="1:5" ht="12.75">
      <c r="A9" s="25" t="str">
        <f>"5-9"</f>
        <v>5-9</v>
      </c>
      <c r="B9" s="48">
        <v>4.8</v>
      </c>
      <c r="C9" s="48">
        <v>4.6</v>
      </c>
      <c r="D9" s="48">
        <v>3.3</v>
      </c>
      <c r="E9" s="48">
        <v>3.2</v>
      </c>
    </row>
    <row r="10" spans="1:5" ht="12.75">
      <c r="A10" s="41" t="str">
        <f>"10-14"</f>
        <v>10-14</v>
      </c>
      <c r="B10" s="48">
        <v>4.1</v>
      </c>
      <c r="C10" s="48">
        <v>4</v>
      </c>
      <c r="D10" s="48">
        <v>3.3</v>
      </c>
      <c r="E10" s="48">
        <v>3.2</v>
      </c>
    </row>
    <row r="11" spans="1:5" ht="12.75">
      <c r="A11" s="25" t="s">
        <v>117</v>
      </c>
      <c r="B11" s="48">
        <v>3.9</v>
      </c>
      <c r="C11" s="48">
        <v>3.8</v>
      </c>
      <c r="D11" s="48">
        <v>3.1</v>
      </c>
      <c r="E11" s="48">
        <v>3</v>
      </c>
    </row>
    <row r="12" spans="1:5" ht="12.75">
      <c r="A12" s="25" t="s">
        <v>118</v>
      </c>
      <c r="B12" s="48">
        <v>4.1</v>
      </c>
      <c r="C12" s="48">
        <v>4</v>
      </c>
      <c r="D12" s="48">
        <v>3.5</v>
      </c>
      <c r="E12" s="48">
        <v>3.4</v>
      </c>
    </row>
    <row r="13" spans="1:5" ht="12.75">
      <c r="A13" s="25" t="s">
        <v>119</v>
      </c>
      <c r="B13" s="48">
        <v>3.7</v>
      </c>
      <c r="C13" s="48">
        <v>4</v>
      </c>
      <c r="D13" s="48">
        <v>3.9</v>
      </c>
      <c r="E13" s="48">
        <v>3.7</v>
      </c>
    </row>
    <row r="14" spans="1:5" ht="12.75">
      <c r="A14" s="25" t="s">
        <v>120</v>
      </c>
      <c r="B14" s="48">
        <v>3.1</v>
      </c>
      <c r="C14" s="48">
        <v>3.6</v>
      </c>
      <c r="D14" s="48">
        <v>3.9</v>
      </c>
      <c r="E14" s="48">
        <v>3.7</v>
      </c>
    </row>
    <row r="15" spans="1:5" ht="12.75">
      <c r="A15" s="25" t="s">
        <v>121</v>
      </c>
      <c r="B15" s="48">
        <v>3.4</v>
      </c>
      <c r="C15" s="48">
        <v>3.8</v>
      </c>
      <c r="D15" s="48">
        <v>4.1</v>
      </c>
      <c r="E15" s="48">
        <v>4</v>
      </c>
    </row>
    <row r="16" spans="1:5" ht="12.75">
      <c r="A16" s="25" t="s">
        <v>122</v>
      </c>
      <c r="B16" s="48">
        <v>3.4</v>
      </c>
      <c r="C16" s="48">
        <v>3.8</v>
      </c>
      <c r="D16" s="48">
        <v>4.5</v>
      </c>
      <c r="E16" s="48">
        <v>4.3</v>
      </c>
    </row>
    <row r="17" spans="1:5" ht="12.75">
      <c r="A17" s="25" t="s">
        <v>123</v>
      </c>
      <c r="B17" s="48">
        <v>2.9</v>
      </c>
      <c r="C17" s="48">
        <v>3.2</v>
      </c>
      <c r="D17" s="48">
        <v>3.3</v>
      </c>
      <c r="E17" s="48">
        <v>3.2</v>
      </c>
    </row>
    <row r="18" spans="1:5" ht="12.75">
      <c r="A18" s="25" t="s">
        <v>124</v>
      </c>
      <c r="B18" s="48">
        <v>2.3</v>
      </c>
      <c r="C18" s="48">
        <v>2.8</v>
      </c>
      <c r="D18" s="48">
        <v>2.7</v>
      </c>
      <c r="E18" s="48">
        <v>2.8</v>
      </c>
    </row>
    <row r="19" spans="1:5" ht="12.75">
      <c r="A19" s="25" t="s">
        <v>125</v>
      </c>
      <c r="B19" s="48">
        <v>1.8</v>
      </c>
      <c r="C19" s="48">
        <v>2.3</v>
      </c>
      <c r="D19" s="48">
        <v>2.5</v>
      </c>
      <c r="E19" s="48">
        <v>2.6</v>
      </c>
    </row>
    <row r="20" spans="1:5" ht="12.75">
      <c r="A20" s="25" t="s">
        <v>126</v>
      </c>
      <c r="B20" s="48">
        <v>1.5</v>
      </c>
      <c r="C20" s="48">
        <v>2</v>
      </c>
      <c r="D20" s="48">
        <v>2.4</v>
      </c>
      <c r="E20" s="48">
        <v>2.7</v>
      </c>
    </row>
    <row r="21" spans="1:5" ht="12.75">
      <c r="A21" s="25" t="s">
        <v>127</v>
      </c>
      <c r="B21" s="48">
        <v>1.1</v>
      </c>
      <c r="C21" s="48">
        <v>1.6</v>
      </c>
      <c r="D21" s="48">
        <v>1.8</v>
      </c>
      <c r="E21" s="48">
        <v>2.6</v>
      </c>
    </row>
    <row r="22" spans="1:5" ht="12.75">
      <c r="A22" s="25" t="s">
        <v>128</v>
      </c>
      <c r="B22" s="48">
        <v>0.7</v>
      </c>
      <c r="C22" s="48">
        <v>1.2</v>
      </c>
      <c r="D22" s="48">
        <v>1.2</v>
      </c>
      <c r="E22" s="48">
        <v>2.1</v>
      </c>
    </row>
    <row r="23" spans="1:5" ht="12.75">
      <c r="A23" s="25" t="s">
        <v>129</v>
      </c>
      <c r="B23" s="48">
        <v>0.4</v>
      </c>
      <c r="C23" s="48">
        <v>0.8</v>
      </c>
      <c r="D23" s="48">
        <v>0.9</v>
      </c>
      <c r="E23" s="48">
        <v>1.9</v>
      </c>
    </row>
    <row r="24" spans="1:5" ht="12.75">
      <c r="A24" s="25" t="s">
        <v>130</v>
      </c>
      <c r="B24" s="31">
        <v>0.2</v>
      </c>
      <c r="C24" s="31">
        <v>0.3</v>
      </c>
      <c r="D24" s="31">
        <v>0.5</v>
      </c>
      <c r="E24" s="31">
        <v>1.3</v>
      </c>
    </row>
    <row r="25" spans="1:5" ht="12.75">
      <c r="A25" s="25" t="s">
        <v>131</v>
      </c>
      <c r="B25" s="31">
        <v>0.1</v>
      </c>
      <c r="C25" s="31">
        <v>0.1</v>
      </c>
      <c r="D25" s="31">
        <v>0.2</v>
      </c>
      <c r="E25" s="31">
        <v>0.6</v>
      </c>
    </row>
    <row r="26" spans="1:5" ht="12.75">
      <c r="A26" s="25" t="s">
        <v>132</v>
      </c>
      <c r="B26" s="31" t="s">
        <v>88</v>
      </c>
      <c r="C26" s="31" t="s">
        <v>88</v>
      </c>
      <c r="D26" s="31" t="s">
        <v>88</v>
      </c>
      <c r="E26" s="31">
        <v>0.2</v>
      </c>
    </row>
    <row r="27" spans="1:5" ht="12.75">
      <c r="A27" s="25" t="s">
        <v>133</v>
      </c>
      <c r="B27" s="81">
        <v>47.8</v>
      </c>
      <c r="C27" s="31">
        <v>52.2</v>
      </c>
      <c r="D27" s="31">
        <v>48.5</v>
      </c>
      <c r="E27" s="31">
        <v>51.5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C110"/>
  <sheetViews>
    <sheetView zoomScale="75" zoomScaleNormal="75" workbookViewId="0" topLeftCell="A1">
      <selection activeCell="A1" sqref="A1:C1"/>
    </sheetView>
  </sheetViews>
  <sheetFormatPr defaultColWidth="9.33203125" defaultRowHeight="12.75"/>
  <cols>
    <col min="1" max="1" width="77.16015625" style="11" customWidth="1"/>
    <col min="2" max="3" width="15.83203125" style="11" customWidth="1"/>
    <col min="4" max="18" width="8.83203125" style="11" customWidth="1"/>
    <col min="19" max="57" width="10.83203125" style="11" customWidth="1"/>
    <col min="58" max="16384" width="78.16015625" style="11" customWidth="1"/>
  </cols>
  <sheetData>
    <row r="1" spans="1:3" ht="12.75">
      <c r="A1" s="122" t="s">
        <v>327</v>
      </c>
      <c r="B1" s="118"/>
      <c r="C1" s="118"/>
    </row>
    <row r="2" spans="1:3" ht="12.75">
      <c r="A2" s="123" t="s">
        <v>328</v>
      </c>
      <c r="B2" s="124"/>
      <c r="C2" s="124"/>
    </row>
    <row r="3" spans="1:3" ht="12.75">
      <c r="A3" s="24"/>
      <c r="B3" s="35"/>
      <c r="C3" s="25"/>
    </row>
    <row r="4" spans="2:3" ht="12.75">
      <c r="B4" s="27" t="s">
        <v>121</v>
      </c>
      <c r="C4" s="27" t="s">
        <v>123</v>
      </c>
    </row>
    <row r="5" spans="1:3" ht="12.75">
      <c r="A5" s="22"/>
      <c r="B5" s="35"/>
      <c r="C5" s="25"/>
    </row>
    <row r="6" spans="1:3" ht="12.75">
      <c r="A6" s="26"/>
      <c r="B6" s="27" t="s">
        <v>153</v>
      </c>
      <c r="C6" s="27" t="s">
        <v>154</v>
      </c>
    </row>
    <row r="7" ht="12.75">
      <c r="A7" s="11" t="s">
        <v>326</v>
      </c>
    </row>
    <row r="8" ht="14.25">
      <c r="A8" s="21" t="s">
        <v>381</v>
      </c>
    </row>
    <row r="9" spans="1:3" ht="12.75">
      <c r="A9" s="25">
        <v>15</v>
      </c>
      <c r="B9" s="31">
        <v>0.4</v>
      </c>
      <c r="C9" s="31">
        <v>4.1</v>
      </c>
    </row>
    <row r="10" spans="1:3" ht="12.75">
      <c r="A10" s="25">
        <v>16</v>
      </c>
      <c r="B10" s="31">
        <v>8.5</v>
      </c>
      <c r="C10" s="31">
        <v>11.3</v>
      </c>
    </row>
    <row r="11" spans="1:3" ht="12.75">
      <c r="A11" s="25">
        <v>17</v>
      </c>
      <c r="B11" s="31">
        <v>24.2</v>
      </c>
      <c r="C11" s="31">
        <v>20.7</v>
      </c>
    </row>
    <row r="12" spans="1:3" ht="12.75">
      <c r="A12" s="25">
        <v>18</v>
      </c>
      <c r="B12" s="31">
        <v>40.4</v>
      </c>
      <c r="C12" s="31">
        <v>31.2</v>
      </c>
    </row>
    <row r="13" spans="1:3" ht="12.75">
      <c r="A13" s="25">
        <v>19</v>
      </c>
      <c r="B13" s="31">
        <v>51.6</v>
      </c>
      <c r="C13" s="31">
        <v>38.4</v>
      </c>
    </row>
    <row r="14" spans="1:3" ht="12.75">
      <c r="A14" s="25">
        <v>20</v>
      </c>
      <c r="B14" s="31">
        <v>58.2</v>
      </c>
      <c r="C14" s="31">
        <v>41.8</v>
      </c>
    </row>
    <row r="15" spans="1:3" ht="12.75">
      <c r="A15" s="25">
        <v>21</v>
      </c>
      <c r="B15" s="31">
        <v>63.8</v>
      </c>
      <c r="C15" s="31">
        <v>47.4</v>
      </c>
    </row>
    <row r="16" spans="1:3" ht="12.75">
      <c r="A16" s="25">
        <v>22</v>
      </c>
      <c r="B16" s="31">
        <v>67.6</v>
      </c>
      <c r="C16" s="31">
        <v>52.5</v>
      </c>
    </row>
    <row r="17" spans="1:3" ht="12.75">
      <c r="A17" s="25">
        <v>23</v>
      </c>
      <c r="B17" s="31">
        <v>70.5</v>
      </c>
      <c r="C17" s="31">
        <v>58.4</v>
      </c>
    </row>
    <row r="18" spans="1:3" ht="12.75">
      <c r="A18" s="25">
        <v>24</v>
      </c>
      <c r="B18" s="31">
        <v>75.8</v>
      </c>
      <c r="C18" s="31">
        <v>64.4</v>
      </c>
    </row>
    <row r="19" spans="1:3" ht="12.75">
      <c r="A19" s="25">
        <v>25</v>
      </c>
      <c r="B19" s="31">
        <v>82.3</v>
      </c>
      <c r="C19" s="31">
        <v>71.5</v>
      </c>
    </row>
    <row r="20" spans="1:3" ht="12.75">
      <c r="A20" s="25">
        <v>26</v>
      </c>
      <c r="B20" s="31">
        <v>85.7</v>
      </c>
      <c r="C20" s="31">
        <v>76.6</v>
      </c>
    </row>
    <row r="21" spans="1:3" ht="12.75">
      <c r="A21" s="25">
        <v>27</v>
      </c>
      <c r="B21" s="31">
        <v>89.9</v>
      </c>
      <c r="C21" s="31">
        <v>81.9</v>
      </c>
    </row>
    <row r="22" spans="1:3" ht="12.75">
      <c r="A22" s="25">
        <v>28</v>
      </c>
      <c r="B22" s="31">
        <v>92.7</v>
      </c>
      <c r="C22" s="31">
        <v>86.8</v>
      </c>
    </row>
    <row r="23" spans="1:3" ht="12.75">
      <c r="A23" s="25">
        <v>29</v>
      </c>
      <c r="B23" s="31">
        <v>95.2</v>
      </c>
      <c r="C23" s="31">
        <v>88.8</v>
      </c>
    </row>
    <row r="24" spans="1:3" ht="12.75">
      <c r="A24" s="25">
        <v>30</v>
      </c>
      <c r="B24" s="31">
        <v>96.5</v>
      </c>
      <c r="C24" s="31">
        <v>90.1</v>
      </c>
    </row>
    <row r="25" spans="1:3" ht="12.75">
      <c r="A25" s="27" t="s">
        <v>168</v>
      </c>
      <c r="B25" s="85">
        <v>556.7</v>
      </c>
      <c r="C25" s="85">
        <v>529.8</v>
      </c>
    </row>
    <row r="26" spans="1:2" ht="12.75">
      <c r="A26" s="21" t="s">
        <v>382</v>
      </c>
      <c r="B26" s="28"/>
    </row>
    <row r="27" spans="1:3" ht="12.75">
      <c r="A27" s="25">
        <v>15</v>
      </c>
      <c r="B27" s="31">
        <v>5</v>
      </c>
      <c r="C27" s="31">
        <v>6.8</v>
      </c>
    </row>
    <row r="28" spans="1:3" ht="12.75">
      <c r="A28" s="25">
        <v>16</v>
      </c>
      <c r="B28" s="31">
        <v>9.2</v>
      </c>
      <c r="C28" s="31">
        <v>12.1</v>
      </c>
    </row>
    <row r="29" spans="1:3" ht="12.75">
      <c r="A29" s="25">
        <v>17</v>
      </c>
      <c r="B29" s="31">
        <v>17</v>
      </c>
      <c r="C29" s="31">
        <v>18.6</v>
      </c>
    </row>
    <row r="30" spans="1:3" ht="12.75">
      <c r="A30" s="25">
        <v>18</v>
      </c>
      <c r="B30" s="31">
        <v>26.4</v>
      </c>
      <c r="C30" s="31">
        <v>25.6</v>
      </c>
    </row>
    <row r="31" spans="1:3" ht="12.75">
      <c r="A31" s="25">
        <v>19</v>
      </c>
      <c r="B31" s="31">
        <v>37.7</v>
      </c>
      <c r="C31" s="31">
        <v>33.4</v>
      </c>
    </row>
    <row r="32" spans="1:3" ht="12.75">
      <c r="A32" s="25">
        <v>20</v>
      </c>
      <c r="B32" s="31">
        <v>46.6</v>
      </c>
      <c r="C32" s="31">
        <v>41.2</v>
      </c>
    </row>
    <row r="33" spans="1:3" ht="12.75">
      <c r="A33" s="25">
        <v>21</v>
      </c>
      <c r="B33" s="31">
        <v>55</v>
      </c>
      <c r="C33" s="31">
        <v>51.5</v>
      </c>
    </row>
    <row r="34" spans="1:3" ht="12.75">
      <c r="A34" s="25">
        <v>22</v>
      </c>
      <c r="B34" s="31">
        <v>63.9</v>
      </c>
      <c r="C34" s="31">
        <v>61.1</v>
      </c>
    </row>
    <row r="35" spans="1:3" ht="12.75">
      <c r="A35" s="25">
        <v>23</v>
      </c>
      <c r="B35" s="31">
        <v>70.3</v>
      </c>
      <c r="C35" s="31">
        <v>67.8</v>
      </c>
    </row>
    <row r="36" spans="1:3" ht="12.75">
      <c r="A36" s="25">
        <v>24</v>
      </c>
      <c r="B36" s="31">
        <v>74.8</v>
      </c>
      <c r="C36" s="31">
        <v>72.7</v>
      </c>
    </row>
    <row r="37" spans="1:3" ht="12.75">
      <c r="A37" s="25">
        <v>25</v>
      </c>
      <c r="B37" s="31">
        <v>77.3</v>
      </c>
      <c r="C37" s="31">
        <v>76.8</v>
      </c>
    </row>
    <row r="38" spans="1:3" ht="12.75">
      <c r="A38" s="25">
        <v>26</v>
      </c>
      <c r="B38" s="31">
        <v>80.8</v>
      </c>
      <c r="C38" s="31">
        <v>79.8</v>
      </c>
    </row>
    <row r="39" spans="1:3" ht="12.75">
      <c r="A39" s="25">
        <v>27</v>
      </c>
      <c r="B39" s="31">
        <v>82.3</v>
      </c>
      <c r="C39" s="31">
        <v>81.8</v>
      </c>
    </row>
    <row r="40" spans="1:3" ht="12.75">
      <c r="A40" s="25">
        <v>28</v>
      </c>
      <c r="B40" s="31">
        <v>83.9</v>
      </c>
      <c r="C40" s="31">
        <v>84.4</v>
      </c>
    </row>
    <row r="41" spans="1:3" ht="12.75">
      <c r="A41" s="25">
        <v>29</v>
      </c>
      <c r="B41" s="31">
        <v>85.2</v>
      </c>
      <c r="C41" s="31">
        <v>85.9</v>
      </c>
    </row>
    <row r="42" spans="1:3" ht="12.75">
      <c r="A42" s="25">
        <v>30</v>
      </c>
      <c r="B42" s="31">
        <v>85.9</v>
      </c>
      <c r="C42" s="31">
        <v>86.4</v>
      </c>
    </row>
    <row r="43" spans="1:3" ht="12.75">
      <c r="A43" s="27" t="s">
        <v>168</v>
      </c>
      <c r="B43" s="85">
        <v>578</v>
      </c>
      <c r="C43" s="85">
        <v>551</v>
      </c>
    </row>
    <row r="44" ht="12.75">
      <c r="A44" s="34" t="s">
        <v>383</v>
      </c>
    </row>
    <row r="45" spans="1:3" ht="12.75">
      <c r="A45" s="25">
        <v>15</v>
      </c>
      <c r="B45" s="31">
        <v>24.5</v>
      </c>
      <c r="C45" s="31">
        <v>49.4</v>
      </c>
    </row>
    <row r="46" spans="1:3" ht="12.75">
      <c r="A46" s="25">
        <v>16</v>
      </c>
      <c r="B46" s="31">
        <v>36.8</v>
      </c>
      <c r="C46" s="31">
        <v>60.4</v>
      </c>
    </row>
    <row r="47" spans="1:3" ht="12.75">
      <c r="A47" s="25">
        <v>17</v>
      </c>
      <c r="B47" s="31">
        <v>49.6</v>
      </c>
      <c r="C47" s="31">
        <v>68.6</v>
      </c>
    </row>
    <row r="48" spans="1:3" ht="12.75">
      <c r="A48" s="25">
        <v>18</v>
      </c>
      <c r="B48" s="31">
        <v>63.9</v>
      </c>
      <c r="C48" s="31">
        <v>74.6</v>
      </c>
    </row>
    <row r="49" spans="1:3" ht="12.75">
      <c r="A49" s="25">
        <v>19</v>
      </c>
      <c r="B49" s="31">
        <v>74.9</v>
      </c>
      <c r="C49" s="31">
        <v>78.9</v>
      </c>
    </row>
    <row r="50" spans="1:3" ht="12.75">
      <c r="A50" s="25">
        <v>20</v>
      </c>
      <c r="B50" s="31">
        <v>81.1</v>
      </c>
      <c r="C50" s="31">
        <v>81.8</v>
      </c>
    </row>
    <row r="51" spans="1:3" ht="12.75">
      <c r="A51" s="25">
        <v>21</v>
      </c>
      <c r="B51" s="31">
        <v>86.7</v>
      </c>
      <c r="C51" s="31">
        <v>85</v>
      </c>
    </row>
    <row r="52" spans="1:3" ht="12.75">
      <c r="A52" s="25">
        <v>22</v>
      </c>
      <c r="B52" s="31">
        <v>89.1</v>
      </c>
      <c r="C52" s="31">
        <v>87.8</v>
      </c>
    </row>
    <row r="53" spans="1:3" ht="12.75">
      <c r="A53" s="25">
        <v>23</v>
      </c>
      <c r="B53" s="31">
        <v>91.2</v>
      </c>
      <c r="C53" s="31">
        <v>90.3</v>
      </c>
    </row>
    <row r="54" spans="1:3" ht="12.75">
      <c r="A54" s="25">
        <v>24</v>
      </c>
      <c r="B54" s="31">
        <v>92.2</v>
      </c>
      <c r="C54" s="31">
        <v>92.6</v>
      </c>
    </row>
    <row r="55" spans="1:3" ht="12.75">
      <c r="A55" s="25">
        <v>25</v>
      </c>
      <c r="B55" s="31">
        <v>95.1</v>
      </c>
      <c r="C55" s="31">
        <v>94.5</v>
      </c>
    </row>
    <row r="56" spans="1:3" ht="12.75">
      <c r="A56" s="25">
        <v>26</v>
      </c>
      <c r="B56" s="31">
        <v>97.1</v>
      </c>
      <c r="C56" s="31">
        <v>96.3</v>
      </c>
    </row>
    <row r="57" spans="1:3" ht="12.75">
      <c r="A57" s="35">
        <v>27</v>
      </c>
      <c r="B57" s="31">
        <v>98.4</v>
      </c>
      <c r="C57" s="31">
        <v>97.8</v>
      </c>
    </row>
    <row r="58" spans="1:3" ht="12.75">
      <c r="A58" s="35">
        <v>28</v>
      </c>
      <c r="B58" s="31">
        <v>98.6</v>
      </c>
      <c r="C58" s="31">
        <v>98.5</v>
      </c>
    </row>
    <row r="59" spans="1:3" ht="12.75">
      <c r="A59" s="35">
        <v>29</v>
      </c>
      <c r="B59" s="31">
        <v>98.8</v>
      </c>
      <c r="C59" s="31">
        <v>98.6</v>
      </c>
    </row>
    <row r="60" spans="1:3" ht="12.75">
      <c r="A60" s="35">
        <v>30</v>
      </c>
      <c r="B60" s="31">
        <v>99</v>
      </c>
      <c r="C60" s="31">
        <v>98.6</v>
      </c>
    </row>
    <row r="61" spans="1:3" ht="12.75">
      <c r="A61" s="27" t="s">
        <v>168</v>
      </c>
      <c r="B61" s="85">
        <v>577.9</v>
      </c>
      <c r="C61" s="85">
        <v>551.2</v>
      </c>
    </row>
    <row r="62" spans="1:3" ht="12.75">
      <c r="A62" s="122" t="s">
        <v>33</v>
      </c>
      <c r="B62" s="118"/>
      <c r="C62" s="118"/>
    </row>
    <row r="63" spans="1:3" ht="12.75">
      <c r="A63" s="122" t="s">
        <v>328</v>
      </c>
      <c r="B63" s="118"/>
      <c r="C63" s="118"/>
    </row>
    <row r="64" spans="1:3" ht="12.75">
      <c r="A64" s="21"/>
      <c r="B64" s="26"/>
      <c r="C64" s="26"/>
    </row>
    <row r="65" spans="1:3" ht="12.75">
      <c r="A65" s="22"/>
      <c r="B65" s="35"/>
      <c r="C65" s="25"/>
    </row>
    <row r="66" spans="2:3" ht="12.75">
      <c r="B66" s="27" t="s">
        <v>121</v>
      </c>
      <c r="C66" s="27" t="s">
        <v>123</v>
      </c>
    </row>
    <row r="67" spans="1:3" ht="12.75">
      <c r="A67" s="22"/>
      <c r="B67" s="35"/>
      <c r="C67" s="25"/>
    </row>
    <row r="68" spans="1:3" ht="12.75">
      <c r="A68" s="26"/>
      <c r="B68" s="27" t="s">
        <v>153</v>
      </c>
      <c r="C68" s="27" t="s">
        <v>154</v>
      </c>
    </row>
    <row r="69" spans="1:3" ht="12.75">
      <c r="A69" s="35"/>
      <c r="B69" s="39"/>
      <c r="C69" s="39"/>
    </row>
    <row r="70" ht="12.75">
      <c r="A70" s="21" t="s">
        <v>384</v>
      </c>
    </row>
    <row r="71" spans="1:3" ht="12.75">
      <c r="A71" s="25">
        <v>15</v>
      </c>
      <c r="B71" s="48" t="s">
        <v>96</v>
      </c>
      <c r="C71" s="48" t="s">
        <v>96</v>
      </c>
    </row>
    <row r="72" spans="1:3" ht="12.75">
      <c r="A72" s="25">
        <v>16</v>
      </c>
      <c r="B72" s="48">
        <v>0.4</v>
      </c>
      <c r="C72" s="48" t="s">
        <v>96</v>
      </c>
    </row>
    <row r="73" spans="1:3" ht="12.75">
      <c r="A73" s="25">
        <v>17</v>
      </c>
      <c r="B73" s="48">
        <v>1.1</v>
      </c>
      <c r="C73" s="48">
        <v>0.6</v>
      </c>
    </row>
    <row r="74" spans="1:3" ht="12.75">
      <c r="A74" s="25">
        <v>18</v>
      </c>
      <c r="B74" s="48">
        <v>4.8</v>
      </c>
      <c r="C74" s="48">
        <v>2.3</v>
      </c>
    </row>
    <row r="75" spans="1:3" ht="12.75">
      <c r="A75" s="25">
        <v>19</v>
      </c>
      <c r="B75" s="48">
        <v>9</v>
      </c>
      <c r="C75" s="48">
        <v>6.5</v>
      </c>
    </row>
    <row r="76" spans="1:3" ht="12.75">
      <c r="A76" s="25">
        <v>20</v>
      </c>
      <c r="B76" s="48">
        <v>18.2</v>
      </c>
      <c r="C76" s="48">
        <v>11.8</v>
      </c>
    </row>
    <row r="77" spans="1:3" ht="12.75">
      <c r="A77" s="25">
        <v>21</v>
      </c>
      <c r="B77" s="48">
        <v>27.3</v>
      </c>
      <c r="C77" s="48">
        <v>22.8</v>
      </c>
    </row>
    <row r="78" spans="1:3" ht="12.75">
      <c r="A78" s="25">
        <v>22</v>
      </c>
      <c r="B78" s="48">
        <v>38.4</v>
      </c>
      <c r="C78" s="48">
        <v>35.4</v>
      </c>
    </row>
    <row r="79" spans="1:3" ht="12.75">
      <c r="A79" s="25">
        <v>23</v>
      </c>
      <c r="B79" s="48">
        <v>46.1</v>
      </c>
      <c r="C79" s="48">
        <v>46.5</v>
      </c>
    </row>
    <row r="80" spans="1:3" ht="12.75">
      <c r="A80" s="25">
        <v>24</v>
      </c>
      <c r="B80" s="48">
        <v>52.7</v>
      </c>
      <c r="C80" s="48">
        <v>57.6</v>
      </c>
    </row>
    <row r="81" spans="1:3" ht="12.75">
      <c r="A81" s="25">
        <v>25</v>
      </c>
      <c r="B81" s="48">
        <v>57.7</v>
      </c>
      <c r="C81" s="48">
        <v>64.9</v>
      </c>
    </row>
    <row r="82" spans="1:3" ht="12.75">
      <c r="A82" s="25">
        <v>26</v>
      </c>
      <c r="B82" s="48">
        <v>63.8</v>
      </c>
      <c r="C82" s="48">
        <v>69.7</v>
      </c>
    </row>
    <row r="83" spans="1:3" ht="12.75">
      <c r="A83" s="25">
        <v>27</v>
      </c>
      <c r="B83" s="48">
        <v>68.6</v>
      </c>
      <c r="C83" s="48">
        <v>74.1</v>
      </c>
    </row>
    <row r="84" spans="1:3" ht="12.75">
      <c r="A84" s="35">
        <v>28</v>
      </c>
      <c r="B84" s="48">
        <v>72.2</v>
      </c>
      <c r="C84" s="48">
        <v>78.4</v>
      </c>
    </row>
    <row r="85" spans="1:3" ht="12.75">
      <c r="A85" s="35">
        <v>29</v>
      </c>
      <c r="B85" s="48">
        <v>75.3</v>
      </c>
      <c r="C85" s="48">
        <v>80.8</v>
      </c>
    </row>
    <row r="86" spans="1:3" ht="12.75">
      <c r="A86" s="35">
        <v>30</v>
      </c>
      <c r="B86" s="48">
        <v>77.1</v>
      </c>
      <c r="C86" s="48">
        <v>81.8</v>
      </c>
    </row>
    <row r="87" ht="12.75">
      <c r="A87" s="35"/>
    </row>
    <row r="88" spans="1:3" ht="12.75">
      <c r="A88" s="25" t="s">
        <v>168</v>
      </c>
      <c r="B88" s="66">
        <v>578</v>
      </c>
      <c r="C88" s="66">
        <v>551</v>
      </c>
    </row>
    <row r="90" ht="12.75">
      <c r="A90" s="21" t="s">
        <v>385</v>
      </c>
    </row>
    <row r="91" spans="1:3" ht="12.75">
      <c r="A91" s="25">
        <v>16</v>
      </c>
      <c r="B91" s="48">
        <v>0.2</v>
      </c>
      <c r="C91" s="48" t="s">
        <v>96</v>
      </c>
    </row>
    <row r="92" spans="1:3" ht="12.75">
      <c r="A92" s="25">
        <v>17</v>
      </c>
      <c r="B92" s="48">
        <v>0.4</v>
      </c>
      <c r="C92" s="48">
        <v>0.1</v>
      </c>
    </row>
    <row r="93" spans="1:3" ht="12.75">
      <c r="A93" s="25">
        <v>18</v>
      </c>
      <c r="B93" s="48">
        <v>1.2</v>
      </c>
      <c r="C93" s="48">
        <v>0.7</v>
      </c>
    </row>
    <row r="94" spans="1:3" ht="12.75">
      <c r="A94" s="25">
        <v>19</v>
      </c>
      <c r="B94" s="48">
        <v>2.2</v>
      </c>
      <c r="C94" s="48">
        <v>2.5</v>
      </c>
    </row>
    <row r="95" spans="1:3" ht="12.75">
      <c r="A95" s="25">
        <v>20</v>
      </c>
      <c r="B95" s="48">
        <v>4.3</v>
      </c>
      <c r="C95" s="48">
        <v>5.3</v>
      </c>
    </row>
    <row r="96" spans="1:3" ht="12.75">
      <c r="A96" s="25">
        <v>21</v>
      </c>
      <c r="B96" s="48">
        <v>8</v>
      </c>
      <c r="C96" s="48">
        <v>11.2</v>
      </c>
    </row>
    <row r="97" spans="1:3" ht="12.75">
      <c r="A97" s="25">
        <v>22</v>
      </c>
      <c r="B97" s="48">
        <v>12.1</v>
      </c>
      <c r="C97" s="48">
        <v>18.9</v>
      </c>
    </row>
    <row r="98" spans="1:3" ht="12.75">
      <c r="A98" s="25">
        <v>23</v>
      </c>
      <c r="B98" s="48">
        <v>18.1</v>
      </c>
      <c r="C98" s="48">
        <v>27.5</v>
      </c>
    </row>
    <row r="99" spans="1:3" ht="12.75">
      <c r="A99" s="25">
        <v>24</v>
      </c>
      <c r="B99" s="48">
        <v>24.3</v>
      </c>
      <c r="C99" s="48">
        <v>35.3</v>
      </c>
    </row>
    <row r="100" spans="1:3" ht="12.75">
      <c r="A100" s="25">
        <v>25</v>
      </c>
      <c r="B100" s="48">
        <v>30.9</v>
      </c>
      <c r="C100" s="48">
        <v>44.8</v>
      </c>
    </row>
    <row r="101" spans="1:3" ht="12.75">
      <c r="A101" s="25">
        <v>26</v>
      </c>
      <c r="B101" s="48">
        <v>37.4</v>
      </c>
      <c r="C101" s="48">
        <v>50.6</v>
      </c>
    </row>
    <row r="102" spans="1:3" ht="12.75">
      <c r="A102" s="25">
        <v>27</v>
      </c>
      <c r="B102" s="48">
        <v>41.9</v>
      </c>
      <c r="C102" s="48">
        <v>56.8</v>
      </c>
    </row>
    <row r="103" spans="1:3" ht="12.75">
      <c r="A103" s="35">
        <v>28</v>
      </c>
      <c r="B103" s="48">
        <v>49.2</v>
      </c>
      <c r="C103" s="48">
        <v>61.6</v>
      </c>
    </row>
    <row r="104" spans="1:3" ht="12.75">
      <c r="A104" s="35">
        <v>29</v>
      </c>
      <c r="B104" s="48">
        <v>53.7</v>
      </c>
      <c r="C104" s="48">
        <v>65</v>
      </c>
    </row>
    <row r="105" spans="1:3" ht="12.75">
      <c r="A105" s="35">
        <v>30</v>
      </c>
      <c r="B105" s="48">
        <v>58.9</v>
      </c>
      <c r="C105" s="48">
        <v>68.9</v>
      </c>
    </row>
    <row r="106" spans="1:3" ht="12.75">
      <c r="A106" s="35"/>
      <c r="B106" s="31"/>
      <c r="C106" s="31"/>
    </row>
    <row r="107" spans="1:3" s="24" customFormat="1" ht="12.75">
      <c r="A107" s="25" t="s">
        <v>168</v>
      </c>
      <c r="B107" s="66">
        <v>578</v>
      </c>
      <c r="C107" s="66">
        <v>551</v>
      </c>
    </row>
    <row r="108" spans="1:3" ht="12.75">
      <c r="A108" s="26"/>
      <c r="B108" s="26"/>
      <c r="C108" s="26"/>
    </row>
    <row r="109" ht="12.75">
      <c r="B109" s="24"/>
    </row>
    <row r="110" ht="14.25">
      <c r="A110" s="11" t="s">
        <v>386</v>
      </c>
    </row>
  </sheetData>
  <mergeCells count="4">
    <mergeCell ref="A1:C1"/>
    <mergeCell ref="A2:C2"/>
    <mergeCell ref="A62:C62"/>
    <mergeCell ref="A63:C63"/>
  </mergeCells>
  <printOptions gridLines="1"/>
  <pageMargins left="0.7874015748031497" right="0.7874015748031497" top="0.984251968503937" bottom="0.984251968503937" header="0.5118110236220472" footer="0.5118110236220472"/>
  <pageSetup fitToHeight="2" orientation="portrait" paperSize="9" r:id="rId1"/>
  <headerFooter alignWithMargins="0">
    <oddHeader>&amp;C&amp;A</oddHeader>
    <oddFooter>&amp;CPage &amp;P</oddFooter>
  </headerFooter>
  <rowBreaks count="1" manualBreakCount="1">
    <brk id="61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3.33203125" style="11" customWidth="1"/>
    <col min="2" max="6" width="15.83203125" style="82" customWidth="1"/>
    <col min="7" max="13" width="15.83203125" style="11" customWidth="1"/>
    <col min="14" max="18" width="8.83203125" style="11" customWidth="1"/>
    <col min="19" max="58" width="10.83203125" style="11" customWidth="1"/>
    <col min="59" max="16384" width="78.16015625" style="11" customWidth="1"/>
  </cols>
  <sheetData>
    <row r="1" spans="1:6" s="21" customFormat="1" ht="12.75">
      <c r="A1" s="2" t="s">
        <v>329</v>
      </c>
      <c r="B1" s="102"/>
      <c r="C1" s="102"/>
      <c r="D1" s="38"/>
      <c r="E1" s="38"/>
      <c r="F1" s="38"/>
    </row>
    <row r="2" spans="1:6" s="21" customFormat="1" ht="12.75">
      <c r="A2" s="2" t="s">
        <v>330</v>
      </c>
      <c r="B2" s="102"/>
      <c r="C2" s="102"/>
      <c r="D2" s="38"/>
      <c r="E2" s="38"/>
      <c r="F2" s="38"/>
    </row>
    <row r="3" spans="2:6" s="21" customFormat="1" ht="12.75">
      <c r="B3" s="38"/>
      <c r="C3" s="38"/>
      <c r="D3" s="38"/>
      <c r="E3" s="38"/>
      <c r="F3" s="38"/>
    </row>
    <row r="4" spans="1:3" ht="12.75">
      <c r="A4" s="22"/>
      <c r="B4" s="98" t="s">
        <v>136</v>
      </c>
      <c r="C4" s="98"/>
    </row>
    <row r="5" spans="2:3" ht="12.75">
      <c r="B5" s="107" t="s">
        <v>121</v>
      </c>
      <c r="C5" s="107" t="s">
        <v>123</v>
      </c>
    </row>
    <row r="6" spans="1:3" ht="12.75">
      <c r="A6" s="22"/>
      <c r="B6" s="98" t="s">
        <v>137</v>
      </c>
      <c r="C6" s="98"/>
    </row>
    <row r="7" spans="1:3" ht="12.75">
      <c r="A7" s="26"/>
      <c r="B7" s="108" t="s">
        <v>140</v>
      </c>
      <c r="C7" s="108" t="s">
        <v>142</v>
      </c>
    </row>
    <row r="8" ht="14.25">
      <c r="A8" s="21" t="s">
        <v>374</v>
      </c>
    </row>
    <row r="10" ht="12.75">
      <c r="A10" s="11" t="s">
        <v>35</v>
      </c>
    </row>
    <row r="11" spans="1:3" ht="12.75">
      <c r="A11" s="11" t="s">
        <v>331</v>
      </c>
      <c r="B11" s="103">
        <v>3.6</v>
      </c>
      <c r="C11" s="103">
        <v>2.6</v>
      </c>
    </row>
    <row r="12" spans="1:3" ht="12.75">
      <c r="A12" s="11" t="s">
        <v>36</v>
      </c>
      <c r="B12" s="103"/>
      <c r="C12" s="103"/>
    </row>
    <row r="13" spans="1:3" ht="12.75">
      <c r="A13" s="26" t="s">
        <v>331</v>
      </c>
      <c r="B13" s="105">
        <v>7.9</v>
      </c>
      <c r="C13" s="105">
        <v>8.8</v>
      </c>
    </row>
    <row r="14" spans="2:3" ht="12.75">
      <c r="B14" s="103"/>
      <c r="C14" s="103"/>
    </row>
    <row r="15" spans="1:3" ht="12.75">
      <c r="A15" s="21" t="s">
        <v>380</v>
      </c>
      <c r="B15" s="103"/>
      <c r="C15" s="103"/>
    </row>
    <row r="16" spans="1:3" ht="12.75">
      <c r="A16" s="11" t="s">
        <v>332</v>
      </c>
      <c r="B16" s="104" t="s">
        <v>88</v>
      </c>
      <c r="C16" s="104" t="s">
        <v>88</v>
      </c>
    </row>
    <row r="17" spans="1:3" ht="12.75">
      <c r="A17" s="11" t="s">
        <v>333</v>
      </c>
      <c r="B17" s="104" t="s">
        <v>88</v>
      </c>
      <c r="C17" s="104" t="s">
        <v>88</v>
      </c>
    </row>
    <row r="18" spans="1:3" ht="12.75">
      <c r="A18" s="26" t="s">
        <v>334</v>
      </c>
      <c r="B18" s="105">
        <v>7.3</v>
      </c>
      <c r="C18" s="105">
        <v>5.1</v>
      </c>
    </row>
    <row r="19" spans="2:3" ht="12.75">
      <c r="B19" s="104"/>
      <c r="C19" s="104"/>
    </row>
    <row r="20" spans="1:3" ht="12.75">
      <c r="A20" s="21" t="s">
        <v>378</v>
      </c>
      <c r="B20" s="103"/>
      <c r="C20" s="103"/>
    </row>
    <row r="21" spans="1:3" ht="12.75">
      <c r="A21" s="11" t="s">
        <v>336</v>
      </c>
      <c r="B21" s="104">
        <v>26.3</v>
      </c>
      <c r="C21" s="104">
        <v>24.7</v>
      </c>
    </row>
    <row r="22" spans="1:3" ht="12.75">
      <c r="A22" s="11" t="s">
        <v>337</v>
      </c>
      <c r="B22" s="104">
        <v>15.7</v>
      </c>
      <c r="C22" s="104">
        <v>4</v>
      </c>
    </row>
    <row r="23" spans="1:3" ht="12.75">
      <c r="A23" s="11" t="s">
        <v>338</v>
      </c>
      <c r="B23" s="104">
        <v>6.6</v>
      </c>
      <c r="C23" s="104">
        <v>7</v>
      </c>
    </row>
    <row r="24" spans="1:3" ht="12.75">
      <c r="A24" s="11" t="s">
        <v>339</v>
      </c>
      <c r="B24" s="103"/>
      <c r="C24" s="103"/>
    </row>
    <row r="25" spans="1:3" ht="12.75">
      <c r="A25" s="11" t="s">
        <v>340</v>
      </c>
      <c r="B25" s="103">
        <v>1.3</v>
      </c>
      <c r="C25" s="103">
        <v>1.4</v>
      </c>
    </row>
    <row r="26" spans="1:3" ht="12.75">
      <c r="A26" s="11" t="s">
        <v>341</v>
      </c>
      <c r="B26" s="103"/>
      <c r="C26" s="103"/>
    </row>
    <row r="27" spans="1:3" ht="12.75">
      <c r="A27" s="11" t="s">
        <v>335</v>
      </c>
      <c r="B27" s="104">
        <v>28.9</v>
      </c>
      <c r="C27" s="104">
        <v>21.4</v>
      </c>
    </row>
    <row r="28" spans="1:3" ht="12.75">
      <c r="A28" s="26"/>
      <c r="B28" s="105"/>
      <c r="C28" s="105"/>
    </row>
    <row r="29" spans="2:3" ht="12.75">
      <c r="B29" s="103"/>
      <c r="C29" s="103"/>
    </row>
    <row r="30" spans="1:3" ht="12.75">
      <c r="A30" s="21" t="s">
        <v>379</v>
      </c>
      <c r="B30" s="103"/>
      <c r="C30" s="103"/>
    </row>
    <row r="31" spans="1:3" ht="12.75">
      <c r="A31" s="21"/>
      <c r="B31" s="103"/>
      <c r="C31" s="103"/>
    </row>
    <row r="32" spans="1:3" ht="12.75">
      <c r="A32" s="11" t="s">
        <v>342</v>
      </c>
      <c r="B32" s="103">
        <v>24.6</v>
      </c>
      <c r="C32" s="103">
        <v>22.8</v>
      </c>
    </row>
    <row r="33" spans="1:3" ht="12.75">
      <c r="A33" s="11" t="s">
        <v>343</v>
      </c>
      <c r="B33" s="103">
        <v>23.3</v>
      </c>
      <c r="C33" s="104" t="s">
        <v>88</v>
      </c>
    </row>
    <row r="34" spans="1:3" ht="12.75">
      <c r="A34" s="11" t="s">
        <v>344</v>
      </c>
      <c r="B34" s="104">
        <v>21.7</v>
      </c>
      <c r="C34" s="104">
        <v>22.6</v>
      </c>
    </row>
    <row r="35" spans="1:3" ht="12.75">
      <c r="A35" s="11" t="s">
        <v>345</v>
      </c>
      <c r="B35" s="103">
        <v>6.9626</v>
      </c>
      <c r="C35" s="103">
        <v>6.3</v>
      </c>
    </row>
    <row r="36" spans="1:3" ht="12.75">
      <c r="A36" s="11" t="s">
        <v>346</v>
      </c>
      <c r="B36" s="103"/>
      <c r="C36" s="103"/>
    </row>
    <row r="37" spans="1:3" ht="12.75">
      <c r="A37" s="11" t="s">
        <v>347</v>
      </c>
      <c r="B37" s="103">
        <v>73.6</v>
      </c>
      <c r="C37" s="103">
        <v>22.8</v>
      </c>
    </row>
    <row r="38" spans="1:3" ht="12.75">
      <c r="A38" s="26"/>
      <c r="B38" s="99"/>
      <c r="C38" s="99"/>
    </row>
    <row r="40" ht="14.25">
      <c r="A40" s="37" t="s">
        <v>34</v>
      </c>
    </row>
    <row r="41" ht="12.75">
      <c r="A41" s="11" t="s">
        <v>32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3.33203125" style="11" customWidth="1"/>
    <col min="2" max="7" width="15.83203125" style="11" customWidth="1"/>
    <col min="8" max="18" width="8.83203125" style="11" customWidth="1"/>
    <col min="19" max="58" width="10.83203125" style="11" customWidth="1"/>
    <col min="59" max="16384" width="78.16015625" style="11" customWidth="1"/>
  </cols>
  <sheetData>
    <row r="1" spans="1:3" s="21" customFormat="1" ht="12.75">
      <c r="A1" s="2" t="s">
        <v>348</v>
      </c>
      <c r="B1" s="2"/>
      <c r="C1" s="2"/>
    </row>
    <row r="2" spans="1:3" s="21" customFormat="1" ht="12.75">
      <c r="A2" s="2" t="s">
        <v>349</v>
      </c>
      <c r="B2" s="2"/>
      <c r="C2" s="2"/>
    </row>
    <row r="3" s="21" customFormat="1" ht="12.75"/>
    <row r="4" spans="1:3" ht="12.75">
      <c r="A4" s="22"/>
      <c r="B4" s="30" t="s">
        <v>136</v>
      </c>
      <c r="C4" s="30"/>
    </row>
    <row r="5" spans="2:3" ht="12.75">
      <c r="B5" s="11" t="s">
        <v>121</v>
      </c>
      <c r="C5" s="11" t="s">
        <v>123</v>
      </c>
    </row>
    <row r="6" spans="1:3" ht="12.75">
      <c r="A6" s="22"/>
      <c r="B6" s="30" t="s">
        <v>137</v>
      </c>
      <c r="C6" s="30"/>
    </row>
    <row r="7" spans="1:3" ht="12.75">
      <c r="A7" s="26"/>
      <c r="B7" s="26" t="s">
        <v>153</v>
      </c>
      <c r="C7" s="26" t="s">
        <v>154</v>
      </c>
    </row>
    <row r="8" spans="1:3" ht="12.75">
      <c r="A8" s="24"/>
      <c r="B8" s="24"/>
      <c r="C8" s="24"/>
    </row>
    <row r="9" ht="14.25">
      <c r="A9" s="21" t="s">
        <v>374</v>
      </c>
    </row>
    <row r="10" ht="12.75">
      <c r="A10" s="21"/>
    </row>
    <row r="11" ht="14.25">
      <c r="A11" s="11" t="s">
        <v>375</v>
      </c>
    </row>
    <row r="12" spans="1:3" ht="12.75">
      <c r="A12" s="11" t="s">
        <v>350</v>
      </c>
      <c r="B12" s="31">
        <v>3.089</v>
      </c>
      <c r="C12" s="31">
        <v>2.3933</v>
      </c>
    </row>
    <row r="13" spans="1:3" ht="14.25">
      <c r="A13" s="11" t="s">
        <v>376</v>
      </c>
      <c r="B13" s="31"/>
      <c r="C13" s="31"/>
    </row>
    <row r="14" spans="1:3" ht="12.75">
      <c r="A14" s="11" t="s">
        <v>350</v>
      </c>
      <c r="B14" s="31">
        <v>9.2371</v>
      </c>
      <c r="C14" s="31">
        <v>10.3062</v>
      </c>
    </row>
    <row r="15" spans="1:3" ht="12.75">
      <c r="A15" s="26"/>
      <c r="B15" s="86"/>
      <c r="C15" s="86"/>
    </row>
    <row r="16" spans="1:3" ht="12.75">
      <c r="A16" s="21" t="s">
        <v>377</v>
      </c>
      <c r="B16" s="31"/>
      <c r="C16" s="31"/>
    </row>
    <row r="17" spans="2:3" ht="12.75">
      <c r="B17" s="31"/>
      <c r="C17" s="31"/>
    </row>
    <row r="18" spans="1:3" ht="12.75">
      <c r="A18" s="11" t="s">
        <v>332</v>
      </c>
      <c r="B18" s="48" t="s">
        <v>88</v>
      </c>
      <c r="C18" s="48" t="s">
        <v>88</v>
      </c>
    </row>
    <row r="19" spans="1:3" ht="12.75">
      <c r="A19" s="11" t="s">
        <v>333</v>
      </c>
      <c r="B19" s="48" t="s">
        <v>88</v>
      </c>
      <c r="C19" s="48" t="s">
        <v>88</v>
      </c>
    </row>
    <row r="20" spans="1:3" ht="12.75">
      <c r="A20" s="26"/>
      <c r="B20" s="86"/>
      <c r="C20" s="86"/>
    </row>
    <row r="21" spans="1:3" ht="12.75">
      <c r="A21" s="21" t="s">
        <v>378</v>
      </c>
      <c r="B21" s="31"/>
      <c r="C21" s="31"/>
    </row>
    <row r="22" spans="2:3" ht="12.75">
      <c r="B22" s="31"/>
      <c r="C22" s="31"/>
    </row>
    <row r="23" spans="1:3" ht="12.75">
      <c r="A23" s="11" t="s">
        <v>336</v>
      </c>
      <c r="B23" s="48" t="s">
        <v>88</v>
      </c>
      <c r="C23" s="48" t="s">
        <v>88</v>
      </c>
    </row>
    <row r="24" spans="1:3" ht="12.75">
      <c r="A24" s="11" t="s">
        <v>337</v>
      </c>
      <c r="B24" s="48" t="s">
        <v>88</v>
      </c>
      <c r="C24" s="48" t="s">
        <v>88</v>
      </c>
    </row>
    <row r="25" spans="1:3" ht="12.75">
      <c r="A25" s="11" t="s">
        <v>338</v>
      </c>
      <c r="B25" s="48" t="s">
        <v>88</v>
      </c>
      <c r="C25" s="48" t="s">
        <v>88</v>
      </c>
    </row>
    <row r="26" spans="1:3" ht="12.75">
      <c r="A26" s="11" t="s">
        <v>339</v>
      </c>
      <c r="B26" s="31"/>
      <c r="C26" s="31"/>
    </row>
    <row r="27" spans="1:3" ht="12.75">
      <c r="A27" s="11" t="s">
        <v>340</v>
      </c>
      <c r="B27" s="31">
        <v>0.9795</v>
      </c>
      <c r="C27" s="31">
        <v>1.1705</v>
      </c>
    </row>
    <row r="28" spans="1:3" ht="12.75">
      <c r="A28" s="11" t="s">
        <v>341</v>
      </c>
      <c r="B28" s="31"/>
      <c r="C28" s="31"/>
    </row>
    <row r="29" spans="1:3" ht="12.75">
      <c r="A29" s="11" t="s">
        <v>351</v>
      </c>
      <c r="B29" s="48" t="s">
        <v>88</v>
      </c>
      <c r="C29" s="48" t="s">
        <v>88</v>
      </c>
    </row>
    <row r="30" spans="1:3" ht="12.75">
      <c r="A30" s="26"/>
      <c r="B30" s="86"/>
      <c r="C30" s="86"/>
    </row>
    <row r="31" spans="1:3" ht="12.75">
      <c r="A31" s="21" t="s">
        <v>379</v>
      </c>
      <c r="B31" s="48"/>
      <c r="C31" s="31"/>
    </row>
    <row r="32" spans="2:3" ht="12.75">
      <c r="B32" s="48"/>
      <c r="C32" s="31"/>
    </row>
    <row r="33" spans="1:3" ht="12.75">
      <c r="A33" s="11" t="s">
        <v>342</v>
      </c>
      <c r="B33" s="31">
        <v>28.1</v>
      </c>
      <c r="C33" s="31">
        <v>24.5</v>
      </c>
    </row>
    <row r="34" spans="1:3" ht="12.75">
      <c r="A34" s="11" t="s">
        <v>343</v>
      </c>
      <c r="B34" s="31">
        <v>26.1</v>
      </c>
      <c r="C34" s="31">
        <v>99.1</v>
      </c>
    </row>
    <row r="35" spans="1:3" ht="12.75">
      <c r="A35" s="11" t="s">
        <v>352</v>
      </c>
      <c r="B35" s="48" t="s">
        <v>88</v>
      </c>
      <c r="C35" s="48" t="s">
        <v>88</v>
      </c>
    </row>
    <row r="36" spans="1:3" ht="12.75">
      <c r="A36" s="11" t="s">
        <v>353</v>
      </c>
      <c r="B36" s="31">
        <v>4.5429</v>
      </c>
      <c r="C36" s="31">
        <v>4.9181</v>
      </c>
    </row>
    <row r="37" spans="1:3" ht="12.75">
      <c r="A37" s="11" t="s">
        <v>346</v>
      </c>
      <c r="B37" s="31"/>
      <c r="C37" s="31"/>
    </row>
    <row r="38" spans="1:3" ht="12.75">
      <c r="A38" s="11" t="s">
        <v>347</v>
      </c>
      <c r="B38" s="31">
        <v>79.8</v>
      </c>
      <c r="C38" s="31">
        <v>34.9</v>
      </c>
    </row>
    <row r="39" spans="1:3" ht="12.75">
      <c r="A39" s="26"/>
      <c r="B39" s="26"/>
      <c r="C39" s="26"/>
    </row>
    <row r="41" ht="14.25">
      <c r="A41" s="37" t="s">
        <v>31</v>
      </c>
    </row>
    <row r="42" ht="12.75">
      <c r="A42" s="11" t="s">
        <v>32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4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0" style="11" customWidth="1"/>
    <col min="2" max="7" width="10.83203125" style="11" customWidth="1"/>
    <col min="8" max="18" width="8.83203125" style="11" customWidth="1"/>
    <col min="19" max="58" width="10.83203125" style="11" customWidth="1"/>
    <col min="59" max="16384" width="78.16015625" style="11" customWidth="1"/>
  </cols>
  <sheetData>
    <row r="1" spans="1:7" s="21" customFormat="1" ht="12.75">
      <c r="A1" s="2" t="s">
        <v>354</v>
      </c>
      <c r="B1" s="2"/>
      <c r="C1" s="2"/>
      <c r="D1" s="2"/>
      <c r="E1" s="2"/>
      <c r="F1" s="2"/>
      <c r="G1" s="2"/>
    </row>
    <row r="2" spans="1:7" s="21" customFormat="1" ht="12.75">
      <c r="A2" s="2" t="s">
        <v>355</v>
      </c>
      <c r="B2" s="2"/>
      <c r="C2" s="2"/>
      <c r="D2" s="2"/>
      <c r="E2" s="2"/>
      <c r="F2" s="2"/>
      <c r="G2" s="2"/>
    </row>
    <row r="3" s="21" customFormat="1" ht="12.75"/>
    <row r="4" spans="1:7" ht="12.75">
      <c r="A4" s="22"/>
      <c r="B4" s="23" t="s">
        <v>356</v>
      </c>
      <c r="C4" s="23"/>
      <c r="D4" s="23"/>
      <c r="E4" s="23" t="s">
        <v>357</v>
      </c>
      <c r="F4" s="23"/>
      <c r="G4" s="23"/>
    </row>
    <row r="5" spans="1:7" ht="12.75">
      <c r="A5" s="24" t="s">
        <v>115</v>
      </c>
      <c r="B5" s="25" t="s">
        <v>358</v>
      </c>
      <c r="C5" s="25" t="s">
        <v>359</v>
      </c>
      <c r="D5" s="25" t="s">
        <v>360</v>
      </c>
      <c r="E5" s="25" t="s">
        <v>358</v>
      </c>
      <c r="F5" s="25" t="s">
        <v>359</v>
      </c>
      <c r="G5" s="25" t="s">
        <v>360</v>
      </c>
    </row>
    <row r="6" spans="1:7" ht="12.75">
      <c r="A6" s="26"/>
      <c r="B6" s="27"/>
      <c r="C6" s="27"/>
      <c r="D6" s="27" t="s">
        <v>361</v>
      </c>
      <c r="E6" s="27"/>
      <c r="F6" s="27"/>
      <c r="G6" s="27" t="s">
        <v>361</v>
      </c>
    </row>
    <row r="7" spans="2:7" ht="12.75">
      <c r="B7" s="28"/>
      <c r="C7" s="28"/>
      <c r="D7" s="28"/>
      <c r="E7" s="28"/>
      <c r="F7" s="28"/>
      <c r="G7" s="28"/>
    </row>
    <row r="8" spans="1:7" ht="12.75">
      <c r="A8" s="21" t="s">
        <v>369</v>
      </c>
      <c r="B8" s="28"/>
      <c r="C8" s="28"/>
      <c r="D8" s="28"/>
      <c r="E8" s="28"/>
      <c r="F8" s="28"/>
      <c r="G8" s="28"/>
    </row>
    <row r="9" spans="1:7" ht="12.75">
      <c r="A9" s="21"/>
      <c r="B9" s="28"/>
      <c r="C9" s="28"/>
      <c r="D9" s="28"/>
      <c r="E9" s="28"/>
      <c r="F9" s="28"/>
      <c r="G9" s="28"/>
    </row>
    <row r="10" spans="1:7" ht="12.75">
      <c r="A10" s="25" t="s">
        <v>362</v>
      </c>
      <c r="B10" s="39">
        <v>83071</v>
      </c>
      <c r="C10" s="39">
        <v>23115</v>
      </c>
      <c r="D10" s="39">
        <v>1312</v>
      </c>
      <c r="E10" s="66" t="s">
        <v>96</v>
      </c>
      <c r="F10" s="66" t="s">
        <v>96</v>
      </c>
      <c r="G10" s="66" t="s">
        <v>96</v>
      </c>
    </row>
    <row r="11" spans="1:7" ht="12.75">
      <c r="A11" s="25" t="s">
        <v>119</v>
      </c>
      <c r="B11" s="39">
        <v>88721</v>
      </c>
      <c r="C11" s="39">
        <v>88411</v>
      </c>
      <c r="D11" s="39">
        <v>7650</v>
      </c>
      <c r="E11" s="39">
        <v>131825</v>
      </c>
      <c r="F11" s="39">
        <v>54925</v>
      </c>
      <c r="G11" s="39">
        <v>4279</v>
      </c>
    </row>
    <row r="12" spans="1:7" ht="12.75">
      <c r="A12" s="25" t="s">
        <v>120</v>
      </c>
      <c r="B12" s="39">
        <v>49140</v>
      </c>
      <c r="C12" s="39">
        <v>124763</v>
      </c>
      <c r="D12" s="39">
        <v>15056</v>
      </c>
      <c r="E12" s="66" t="s">
        <v>96</v>
      </c>
      <c r="F12" s="66" t="s">
        <v>96</v>
      </c>
      <c r="G12" s="66" t="s">
        <v>96</v>
      </c>
    </row>
    <row r="13" spans="1:7" ht="12.75">
      <c r="A13" s="25" t="s">
        <v>121</v>
      </c>
      <c r="B13" s="39">
        <v>32842</v>
      </c>
      <c r="C13" s="39">
        <v>143533</v>
      </c>
      <c r="D13" s="39">
        <v>23874</v>
      </c>
      <c r="E13" s="39">
        <v>60236</v>
      </c>
      <c r="F13" s="39">
        <v>124051</v>
      </c>
      <c r="G13" s="39">
        <v>19314</v>
      </c>
    </row>
    <row r="14" spans="1:7" ht="12.75">
      <c r="A14" s="25" t="s">
        <v>122</v>
      </c>
      <c r="B14" s="39">
        <v>24078</v>
      </c>
      <c r="C14" s="39">
        <v>155359</v>
      </c>
      <c r="D14" s="39">
        <v>33137</v>
      </c>
      <c r="E14" s="66" t="s">
        <v>96</v>
      </c>
      <c r="F14" s="66" t="s">
        <v>96</v>
      </c>
      <c r="G14" s="66" t="s">
        <v>96</v>
      </c>
    </row>
    <row r="15" spans="1:7" ht="12.75">
      <c r="A15" s="25" t="s">
        <v>123</v>
      </c>
      <c r="B15" s="39">
        <v>14312</v>
      </c>
      <c r="C15" s="39">
        <v>106748</v>
      </c>
      <c r="D15" s="39">
        <v>26257</v>
      </c>
      <c r="E15" s="39">
        <v>28184</v>
      </c>
      <c r="F15" s="39">
        <v>137437</v>
      </c>
      <c r="G15" s="39">
        <v>28451</v>
      </c>
    </row>
    <row r="16" spans="1:7" ht="12.75">
      <c r="A16" s="27" t="s">
        <v>363</v>
      </c>
      <c r="B16" s="85">
        <v>5436</v>
      </c>
      <c r="C16" s="85">
        <v>42400</v>
      </c>
      <c r="D16" s="85">
        <v>11466</v>
      </c>
      <c r="E16" s="109" t="s">
        <v>96</v>
      </c>
      <c r="F16" s="109" t="s">
        <v>96</v>
      </c>
      <c r="G16" s="109" t="s">
        <v>96</v>
      </c>
    </row>
    <row r="17" spans="1:7" ht="12.75">
      <c r="A17" s="21" t="s">
        <v>370</v>
      </c>
      <c r="B17" s="28"/>
      <c r="C17" s="28"/>
      <c r="D17" s="28"/>
      <c r="E17" s="28"/>
      <c r="F17" s="28"/>
      <c r="G17" s="28"/>
    </row>
    <row r="18" spans="1:7" ht="12.75">
      <c r="A18" s="21"/>
      <c r="B18" s="28"/>
      <c r="C18" s="28"/>
      <c r="D18" s="28"/>
      <c r="E18" s="28"/>
      <c r="F18" s="28"/>
      <c r="G18" s="28"/>
    </row>
    <row r="19" spans="1:7" ht="12.75">
      <c r="A19" s="25" t="s">
        <v>362</v>
      </c>
      <c r="B19" s="11">
        <v>369</v>
      </c>
      <c r="C19" s="11">
        <v>103</v>
      </c>
      <c r="D19" s="11">
        <v>4</v>
      </c>
      <c r="E19" s="66" t="s">
        <v>96</v>
      </c>
      <c r="F19" s="66" t="s">
        <v>96</v>
      </c>
      <c r="G19" s="66" t="s">
        <v>96</v>
      </c>
    </row>
    <row r="20" spans="1:7" ht="12.75">
      <c r="A20" s="25" t="s">
        <v>119</v>
      </c>
      <c r="B20" s="11">
        <v>426</v>
      </c>
      <c r="C20" s="11">
        <v>395</v>
      </c>
      <c r="D20" s="11">
        <v>42</v>
      </c>
      <c r="E20" s="11">
        <v>383</v>
      </c>
      <c r="F20" s="11">
        <v>135</v>
      </c>
      <c r="G20" s="11">
        <v>9</v>
      </c>
    </row>
    <row r="21" spans="1:7" ht="12.75">
      <c r="A21" s="25" t="s">
        <v>120</v>
      </c>
      <c r="B21" s="11">
        <v>221</v>
      </c>
      <c r="C21" s="11">
        <v>616</v>
      </c>
      <c r="D21" s="11">
        <v>72</v>
      </c>
      <c r="E21" s="66" t="s">
        <v>96</v>
      </c>
      <c r="F21" s="66" t="s">
        <v>96</v>
      </c>
      <c r="G21" s="66" t="s">
        <v>96</v>
      </c>
    </row>
    <row r="22" spans="1:7" ht="12.75">
      <c r="A22" s="25" t="s">
        <v>121</v>
      </c>
      <c r="B22" s="11">
        <v>142</v>
      </c>
      <c r="C22" s="11">
        <v>683</v>
      </c>
      <c r="D22" s="11">
        <v>98</v>
      </c>
      <c r="E22" s="11">
        <v>186</v>
      </c>
      <c r="F22" s="11">
        <v>373</v>
      </c>
      <c r="G22" s="11">
        <v>59</v>
      </c>
    </row>
    <row r="23" spans="1:7" ht="12.75">
      <c r="A23" s="25" t="s">
        <v>122</v>
      </c>
      <c r="B23" s="11">
        <v>118</v>
      </c>
      <c r="C23" s="11">
        <v>706</v>
      </c>
      <c r="D23" s="11">
        <v>165</v>
      </c>
      <c r="E23" s="66" t="s">
        <v>96</v>
      </c>
      <c r="F23" s="66" t="s">
        <v>96</v>
      </c>
      <c r="G23" s="66" t="s">
        <v>96</v>
      </c>
    </row>
    <row r="24" spans="1:7" ht="12.75">
      <c r="A24" s="25" t="s">
        <v>123</v>
      </c>
      <c r="B24" s="11">
        <v>57</v>
      </c>
      <c r="C24" s="11">
        <v>488</v>
      </c>
      <c r="D24" s="11">
        <v>131</v>
      </c>
      <c r="E24" s="11">
        <v>126</v>
      </c>
      <c r="F24" s="11">
        <v>649</v>
      </c>
      <c r="G24" s="11">
        <v>120</v>
      </c>
    </row>
    <row r="25" spans="1:7" ht="12.75">
      <c r="A25" s="27" t="s">
        <v>363</v>
      </c>
      <c r="B25" s="26">
        <v>20</v>
      </c>
      <c r="C25" s="26">
        <v>192</v>
      </c>
      <c r="D25" s="26">
        <v>57</v>
      </c>
      <c r="E25" s="109" t="s">
        <v>96</v>
      </c>
      <c r="F25" s="109" t="s">
        <v>96</v>
      </c>
      <c r="G25" s="109" t="s">
        <v>96</v>
      </c>
    </row>
    <row r="26" spans="1:7" ht="12.75">
      <c r="A26" s="25"/>
      <c r="E26" s="66"/>
      <c r="F26" s="66"/>
      <c r="G26" s="66"/>
    </row>
    <row r="27" spans="1:7" ht="12.75">
      <c r="A27" s="21" t="s">
        <v>371</v>
      </c>
      <c r="B27" s="28"/>
      <c r="C27" s="28"/>
      <c r="D27" s="28"/>
      <c r="E27" s="28"/>
      <c r="F27" s="28"/>
      <c r="G27" s="28"/>
    </row>
    <row r="28" spans="1:7" ht="12.75">
      <c r="A28" s="21"/>
      <c r="B28" s="28"/>
      <c r="C28" s="28"/>
      <c r="D28" s="28"/>
      <c r="E28" s="28"/>
      <c r="F28" s="28"/>
      <c r="G28" s="28"/>
    </row>
    <row r="29" spans="1:7" ht="12.75">
      <c r="A29" s="25" t="s">
        <v>362</v>
      </c>
      <c r="B29" s="11">
        <v>319</v>
      </c>
      <c r="C29" s="11">
        <v>88</v>
      </c>
      <c r="D29" s="11">
        <v>4</v>
      </c>
      <c r="E29" s="66" t="s">
        <v>96</v>
      </c>
      <c r="F29" s="66" t="s">
        <v>96</v>
      </c>
      <c r="G29" s="66" t="s">
        <v>96</v>
      </c>
    </row>
    <row r="30" spans="1:7" ht="12.75">
      <c r="A30" s="25" t="s">
        <v>119</v>
      </c>
      <c r="B30" s="11">
        <v>331</v>
      </c>
      <c r="C30" s="11">
        <v>358</v>
      </c>
      <c r="D30" s="11">
        <v>31</v>
      </c>
      <c r="E30" s="11">
        <v>315</v>
      </c>
      <c r="F30" s="11">
        <v>121</v>
      </c>
      <c r="G30" s="11">
        <v>6</v>
      </c>
    </row>
    <row r="31" spans="1:7" ht="12.75">
      <c r="A31" s="25" t="s">
        <v>120</v>
      </c>
      <c r="B31" s="11">
        <v>173</v>
      </c>
      <c r="C31" s="11">
        <v>540</v>
      </c>
      <c r="D31" s="11">
        <v>58</v>
      </c>
      <c r="E31" s="66" t="s">
        <v>96</v>
      </c>
      <c r="F31" s="66" t="s">
        <v>96</v>
      </c>
      <c r="G31" s="66" t="s">
        <v>96</v>
      </c>
    </row>
    <row r="32" spans="1:7" ht="12.75">
      <c r="A32" s="25" t="s">
        <v>121</v>
      </c>
      <c r="B32" s="11">
        <v>90</v>
      </c>
      <c r="C32" s="11">
        <v>569</v>
      </c>
      <c r="D32" s="11">
        <v>77</v>
      </c>
      <c r="E32" s="11">
        <v>131</v>
      </c>
      <c r="F32" s="11">
        <v>323</v>
      </c>
      <c r="G32" s="11">
        <v>45</v>
      </c>
    </row>
    <row r="33" spans="1:7" ht="12.75">
      <c r="A33" s="25" t="s">
        <v>122</v>
      </c>
      <c r="B33" s="11">
        <v>87</v>
      </c>
      <c r="C33" s="11">
        <v>570</v>
      </c>
      <c r="D33" s="11">
        <v>119</v>
      </c>
      <c r="E33" s="66" t="s">
        <v>96</v>
      </c>
      <c r="F33" s="66" t="s">
        <v>96</v>
      </c>
      <c r="G33" s="66" t="s">
        <v>96</v>
      </c>
    </row>
    <row r="34" spans="1:7" ht="12.75">
      <c r="A34" s="25" t="s">
        <v>123</v>
      </c>
      <c r="B34" s="11">
        <v>37</v>
      </c>
      <c r="C34" s="11">
        <v>380</v>
      </c>
      <c r="D34" s="11">
        <v>107</v>
      </c>
      <c r="E34" s="11">
        <v>88</v>
      </c>
      <c r="F34" s="11">
        <v>552</v>
      </c>
      <c r="G34" s="11">
        <v>89</v>
      </c>
    </row>
    <row r="35" spans="1:7" ht="12.75">
      <c r="A35" s="27" t="s">
        <v>363</v>
      </c>
      <c r="B35" s="26">
        <v>16</v>
      </c>
      <c r="C35" s="26">
        <v>157</v>
      </c>
      <c r="D35" s="26">
        <v>44</v>
      </c>
      <c r="E35" s="109" t="s">
        <v>96</v>
      </c>
      <c r="F35" s="109" t="s">
        <v>96</v>
      </c>
      <c r="G35" s="109" t="s">
        <v>96</v>
      </c>
    </row>
    <row r="36" spans="1:7" ht="12.75">
      <c r="A36" s="25"/>
      <c r="E36" s="66"/>
      <c r="F36" s="66"/>
      <c r="G36" s="66"/>
    </row>
    <row r="37" spans="1:7" ht="14.25">
      <c r="A37" s="21" t="s">
        <v>372</v>
      </c>
      <c r="B37" s="28"/>
      <c r="C37" s="28"/>
      <c r="D37" s="28"/>
      <c r="E37" s="28"/>
      <c r="F37" s="28"/>
      <c r="G37" s="28"/>
    </row>
    <row r="38" spans="1:7" ht="12.75">
      <c r="A38" s="21"/>
      <c r="B38" s="28"/>
      <c r="C38" s="28"/>
      <c r="D38" s="28"/>
      <c r="E38" s="28"/>
      <c r="F38" s="28"/>
      <c r="G38" s="28"/>
    </row>
    <row r="39" spans="1:7" ht="12.75">
      <c r="A39" s="25" t="s">
        <v>362</v>
      </c>
      <c r="B39" s="11">
        <v>13.6</v>
      </c>
      <c r="C39" s="11">
        <v>14.6</v>
      </c>
      <c r="D39" s="66" t="s">
        <v>96</v>
      </c>
      <c r="E39" s="66" t="s">
        <v>96</v>
      </c>
      <c r="F39" s="66" t="s">
        <v>96</v>
      </c>
      <c r="G39" s="66" t="s">
        <v>96</v>
      </c>
    </row>
    <row r="40" spans="1:7" ht="12.75">
      <c r="A40" s="25" t="s">
        <v>119</v>
      </c>
      <c r="B40" s="11">
        <v>22.3</v>
      </c>
      <c r="C40" s="11">
        <v>9.4</v>
      </c>
      <c r="D40" s="11">
        <v>26.2</v>
      </c>
      <c r="E40" s="11">
        <v>17.8</v>
      </c>
      <c r="F40" s="11">
        <v>10.4</v>
      </c>
      <c r="G40" s="11">
        <v>33.3</v>
      </c>
    </row>
    <row r="41" spans="1:7" ht="12.75">
      <c r="A41" s="25" t="s">
        <v>120</v>
      </c>
      <c r="B41" s="11">
        <v>21.7</v>
      </c>
      <c r="C41" s="11">
        <v>12.3</v>
      </c>
      <c r="D41" s="11">
        <v>19.4</v>
      </c>
      <c r="E41" s="66" t="s">
        <v>96</v>
      </c>
      <c r="F41" s="66" t="s">
        <v>96</v>
      </c>
      <c r="G41" s="66" t="s">
        <v>96</v>
      </c>
    </row>
    <row r="42" spans="1:7" ht="12.75">
      <c r="A42" s="25" t="s">
        <v>121</v>
      </c>
      <c r="B42" s="11">
        <v>36.6</v>
      </c>
      <c r="C42" s="11">
        <v>16.7</v>
      </c>
      <c r="D42" s="11">
        <v>21.4</v>
      </c>
      <c r="E42" s="11">
        <v>29.6</v>
      </c>
      <c r="F42" s="11">
        <v>13.4</v>
      </c>
      <c r="G42" s="11">
        <v>29.6</v>
      </c>
    </row>
    <row r="43" spans="1:7" ht="12.75">
      <c r="A43" s="25" t="s">
        <v>122</v>
      </c>
      <c r="B43" s="11">
        <v>26.3</v>
      </c>
      <c r="C43" s="11">
        <v>19.3</v>
      </c>
      <c r="D43" s="11">
        <v>27.9</v>
      </c>
      <c r="E43" s="66" t="s">
        <v>96</v>
      </c>
      <c r="F43" s="66" t="s">
        <v>96</v>
      </c>
      <c r="G43" s="66" t="s">
        <v>96</v>
      </c>
    </row>
    <row r="44" spans="1:7" ht="12.75">
      <c r="A44" s="25" t="s">
        <v>123</v>
      </c>
      <c r="B44" s="11">
        <v>35.1</v>
      </c>
      <c r="C44" s="11">
        <v>22.1</v>
      </c>
      <c r="D44" s="11">
        <v>18.3</v>
      </c>
      <c r="E44" s="11">
        <v>30.2</v>
      </c>
      <c r="F44" s="11">
        <v>14.9</v>
      </c>
      <c r="G44" s="11">
        <v>25.8</v>
      </c>
    </row>
    <row r="45" spans="1:7" ht="12.75">
      <c r="A45" s="27" t="s">
        <v>363</v>
      </c>
      <c r="B45" s="26">
        <v>20</v>
      </c>
      <c r="C45" s="26">
        <v>18.2</v>
      </c>
      <c r="D45" s="26">
        <v>22.8</v>
      </c>
      <c r="E45" s="109" t="s">
        <v>96</v>
      </c>
      <c r="F45" s="109" t="s">
        <v>96</v>
      </c>
      <c r="G45" s="109" t="s">
        <v>96</v>
      </c>
    </row>
    <row r="46" ht="14.25">
      <c r="A46" s="11" t="s">
        <v>373</v>
      </c>
    </row>
    <row r="47" ht="14.25">
      <c r="A47" s="37" t="s">
        <v>554</v>
      </c>
    </row>
    <row r="48" ht="12.75">
      <c r="A48" s="11" t="s">
        <v>555</v>
      </c>
    </row>
    <row r="49" ht="12.75">
      <c r="A49" s="11" t="s">
        <v>556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83203125" style="11" customWidth="1"/>
    <col min="2" max="18" width="8.83203125" style="11" customWidth="1"/>
    <col min="19" max="54" width="10.83203125" style="11" customWidth="1"/>
    <col min="55" max="16384" width="78.16015625" style="11" customWidth="1"/>
  </cols>
  <sheetData>
    <row r="1" spans="1:6" ht="12.75">
      <c r="A1" s="2" t="s">
        <v>134</v>
      </c>
      <c r="B1" s="2"/>
      <c r="C1" s="2"/>
      <c r="D1" s="2"/>
      <c r="E1" s="2"/>
      <c r="F1" s="2"/>
    </row>
    <row r="2" spans="1:6" ht="14.25">
      <c r="A2" s="2" t="s">
        <v>49</v>
      </c>
      <c r="B2" s="2"/>
      <c r="C2" s="2"/>
      <c r="D2" s="2"/>
      <c r="E2" s="2"/>
      <c r="F2" s="2"/>
    </row>
    <row r="3" spans="4:5" ht="12.75">
      <c r="D3" s="33" t="s">
        <v>135</v>
      </c>
      <c r="E3" s="33"/>
    </row>
    <row r="4" spans="1:6" ht="12.75">
      <c r="A4" s="22"/>
      <c r="B4" s="30" t="s">
        <v>136</v>
      </c>
      <c r="C4" s="30"/>
      <c r="D4" s="30"/>
      <c r="E4" s="30"/>
      <c r="F4" s="30"/>
    </row>
    <row r="5" spans="1:6" ht="12.75">
      <c r="A5" s="26"/>
      <c r="B5" s="26" t="s">
        <v>119</v>
      </c>
      <c r="C5" s="26" t="s">
        <v>120</v>
      </c>
      <c r="D5" s="26" t="s">
        <v>121</v>
      </c>
      <c r="E5" s="26" t="s">
        <v>122</v>
      </c>
      <c r="F5" s="26" t="s">
        <v>123</v>
      </c>
    </row>
    <row r="6" spans="2:6" ht="12.75">
      <c r="B6" s="32" t="s">
        <v>137</v>
      </c>
      <c r="C6" s="32"/>
      <c r="D6" s="32"/>
      <c r="E6" s="32"/>
      <c r="F6" s="32"/>
    </row>
    <row r="7" spans="1:6" ht="12.75">
      <c r="A7" s="26"/>
      <c r="B7" s="26" t="s">
        <v>138</v>
      </c>
      <c r="C7" s="26" t="s">
        <v>139</v>
      </c>
      <c r="D7" s="26" t="s">
        <v>140</v>
      </c>
      <c r="E7" s="26" t="s">
        <v>141</v>
      </c>
      <c r="F7" s="26" t="s">
        <v>142</v>
      </c>
    </row>
    <row r="8" spans="1:6" ht="12.75">
      <c r="A8" s="11" t="s">
        <v>143</v>
      </c>
      <c r="B8" s="28"/>
      <c r="C8" s="28"/>
      <c r="D8" s="28"/>
      <c r="E8" s="28"/>
      <c r="F8" s="28"/>
    </row>
    <row r="9" spans="1:6" ht="14.25">
      <c r="A9" s="21" t="s">
        <v>470</v>
      </c>
      <c r="B9" s="48">
        <v>45.2</v>
      </c>
      <c r="C9" s="48">
        <v>69</v>
      </c>
      <c r="D9" s="48">
        <v>74.6</v>
      </c>
      <c r="E9" s="48">
        <v>68.7</v>
      </c>
      <c r="F9" s="48">
        <v>57.7</v>
      </c>
    </row>
    <row r="10" spans="1:6" ht="12.75">
      <c r="A10" s="28" t="s">
        <v>144</v>
      </c>
      <c r="B10" s="48">
        <v>6.6</v>
      </c>
      <c r="C10" s="48">
        <v>5.5</v>
      </c>
      <c r="D10" s="48">
        <v>2.4</v>
      </c>
      <c r="E10" s="48">
        <v>1.2</v>
      </c>
      <c r="F10" s="48">
        <v>0.4</v>
      </c>
    </row>
    <row r="11" spans="1:6" ht="12.75">
      <c r="A11" s="28" t="s">
        <v>145</v>
      </c>
      <c r="B11" s="48">
        <v>37.1</v>
      </c>
      <c r="C11" s="48">
        <v>61.6</v>
      </c>
      <c r="D11" s="48">
        <v>70.3</v>
      </c>
      <c r="E11" s="48">
        <v>64.2</v>
      </c>
      <c r="F11" s="48">
        <v>56</v>
      </c>
    </row>
    <row r="12" spans="1:6" ht="12.75">
      <c r="A12" s="28" t="s">
        <v>146</v>
      </c>
      <c r="B12" s="48">
        <v>1.4</v>
      </c>
      <c r="C12" s="48">
        <v>1.9</v>
      </c>
      <c r="D12" s="48">
        <v>1.9</v>
      </c>
      <c r="E12" s="48">
        <v>3.3</v>
      </c>
      <c r="F12" s="48">
        <v>1.3</v>
      </c>
    </row>
    <row r="13" spans="1:6" ht="12.75">
      <c r="A13" s="21" t="s">
        <v>471</v>
      </c>
      <c r="B13" s="48">
        <v>28.1</v>
      </c>
      <c r="C13" s="48">
        <v>15.1</v>
      </c>
      <c r="D13" s="48">
        <v>8.3</v>
      </c>
      <c r="E13" s="48">
        <v>10.9</v>
      </c>
      <c r="F13" s="48">
        <v>18.4</v>
      </c>
    </row>
    <row r="14" spans="1:6" ht="12.75">
      <c r="A14" s="28" t="s">
        <v>144</v>
      </c>
      <c r="B14" s="48">
        <v>16.6</v>
      </c>
      <c r="C14" s="48">
        <v>6.5</v>
      </c>
      <c r="D14" s="48">
        <v>1.6</v>
      </c>
      <c r="E14" s="48">
        <v>1.7</v>
      </c>
      <c r="F14" s="48">
        <v>0.2</v>
      </c>
    </row>
    <row r="15" spans="1:6" ht="12.75">
      <c r="A15" s="28" t="s">
        <v>145</v>
      </c>
      <c r="B15" s="48">
        <v>11.4</v>
      </c>
      <c r="C15" s="48">
        <v>7.9</v>
      </c>
      <c r="D15" s="48">
        <v>5.8</v>
      </c>
      <c r="E15" s="48">
        <v>7.9</v>
      </c>
      <c r="F15" s="48">
        <v>15.7</v>
      </c>
    </row>
    <row r="16" spans="1:6" ht="12.75">
      <c r="A16" s="28" t="s">
        <v>146</v>
      </c>
      <c r="B16" s="48">
        <v>0.1</v>
      </c>
      <c r="C16" s="48">
        <v>0.6</v>
      </c>
      <c r="D16" s="48">
        <v>0.8</v>
      </c>
      <c r="E16" s="48">
        <v>1.4</v>
      </c>
      <c r="F16" s="48">
        <v>2.5</v>
      </c>
    </row>
    <row r="17" spans="1:6" ht="12.75">
      <c r="A17" s="21" t="s">
        <v>484</v>
      </c>
      <c r="B17" s="48">
        <v>4.4</v>
      </c>
      <c r="C17" s="48">
        <v>6</v>
      </c>
      <c r="D17" s="48">
        <v>10.9</v>
      </c>
      <c r="E17" s="48">
        <v>10.6</v>
      </c>
      <c r="F17" s="48">
        <v>9.2</v>
      </c>
    </row>
    <row r="18" spans="1:6" ht="12.75">
      <c r="A18" s="28" t="s">
        <v>144</v>
      </c>
      <c r="B18" s="48">
        <v>1.9</v>
      </c>
      <c r="C18" s="48">
        <v>1.8</v>
      </c>
      <c r="D18" s="48">
        <v>2.8</v>
      </c>
      <c r="E18" s="48">
        <v>1.4</v>
      </c>
      <c r="F18" s="48">
        <v>0.2</v>
      </c>
    </row>
    <row r="19" spans="1:6" ht="12.75">
      <c r="A19" s="28" t="s">
        <v>145</v>
      </c>
      <c r="B19" s="48" t="s">
        <v>96</v>
      </c>
      <c r="C19" s="48" t="s">
        <v>96</v>
      </c>
      <c r="D19" s="48" t="s">
        <v>96</v>
      </c>
      <c r="E19" s="48">
        <v>0.1</v>
      </c>
      <c r="F19" s="48" t="s">
        <v>96</v>
      </c>
    </row>
    <row r="20" spans="1:6" ht="12.75">
      <c r="A20" s="28" t="s">
        <v>146</v>
      </c>
      <c r="B20" s="48">
        <v>2.5</v>
      </c>
      <c r="C20" s="48">
        <v>4.2</v>
      </c>
      <c r="D20" s="48">
        <v>8</v>
      </c>
      <c r="E20" s="48">
        <v>9</v>
      </c>
      <c r="F20" s="48">
        <v>9</v>
      </c>
    </row>
    <row r="21" spans="1:6" ht="12.75">
      <c r="A21" s="21" t="s">
        <v>485</v>
      </c>
      <c r="B21" s="48">
        <v>22.3</v>
      </c>
      <c r="C21" s="48">
        <v>10</v>
      </c>
      <c r="D21" s="48">
        <v>6.2</v>
      </c>
      <c r="E21" s="48">
        <v>9.8</v>
      </c>
      <c r="F21" s="48">
        <v>14.7</v>
      </c>
    </row>
    <row r="22" spans="1:6" ht="12.75">
      <c r="A22" s="28" t="s">
        <v>144</v>
      </c>
      <c r="B22" s="48">
        <v>21.3</v>
      </c>
      <c r="C22" s="48">
        <v>9.1</v>
      </c>
      <c r="D22" s="48">
        <v>5.7</v>
      </c>
      <c r="E22" s="48">
        <v>6.9</v>
      </c>
      <c r="F22" s="48">
        <v>6.3</v>
      </c>
    </row>
    <row r="23" spans="1:6" ht="12.75">
      <c r="A23" s="28" t="s">
        <v>145</v>
      </c>
      <c r="B23" s="48" t="s">
        <v>96</v>
      </c>
      <c r="C23" s="48" t="s">
        <v>96</v>
      </c>
      <c r="D23" s="48" t="s">
        <v>96</v>
      </c>
      <c r="E23" s="48"/>
      <c r="F23" s="48"/>
    </row>
    <row r="24" spans="1:6" ht="12.75">
      <c r="A24" s="28" t="s">
        <v>146</v>
      </c>
      <c r="B24" s="48">
        <v>1.8</v>
      </c>
      <c r="C24" s="48">
        <v>1.3</v>
      </c>
      <c r="D24" s="48">
        <v>0.8</v>
      </c>
      <c r="E24" s="48">
        <v>3</v>
      </c>
      <c r="F24" s="48">
        <v>8.4</v>
      </c>
    </row>
    <row r="25" spans="1:6" ht="12.75">
      <c r="A25" s="28" t="s">
        <v>147</v>
      </c>
      <c r="B25" s="48">
        <v>100</v>
      </c>
      <c r="C25" s="48">
        <v>100</v>
      </c>
      <c r="D25" s="48">
        <v>100</v>
      </c>
      <c r="E25" s="48">
        <v>100</v>
      </c>
      <c r="F25" s="48">
        <v>100</v>
      </c>
    </row>
    <row r="26" spans="1:6" ht="12.75">
      <c r="A26" s="29" t="s">
        <v>148</v>
      </c>
      <c r="B26" s="29">
        <v>722</v>
      </c>
      <c r="C26" s="29">
        <v>770</v>
      </c>
      <c r="D26" s="29">
        <v>737</v>
      </c>
      <c r="E26" s="29">
        <v>777</v>
      </c>
      <c r="F26" s="29">
        <v>523</v>
      </c>
    </row>
    <row r="27" spans="1:6" ht="12.75">
      <c r="A27" s="28"/>
      <c r="B27" s="28"/>
      <c r="C27" s="28"/>
      <c r="D27" s="28"/>
      <c r="E27" s="28"/>
      <c r="F27" s="28"/>
    </row>
    <row r="28" spans="1:6" ht="12.75">
      <c r="A28" s="24" t="s">
        <v>149</v>
      </c>
      <c r="B28" s="36"/>
      <c r="C28" s="36"/>
      <c r="D28" s="36"/>
      <c r="E28" s="36"/>
      <c r="F28" s="36"/>
    </row>
    <row r="29" spans="1:6" ht="14.25">
      <c r="A29" s="21" t="s">
        <v>486</v>
      </c>
      <c r="B29" s="48">
        <v>4.3</v>
      </c>
      <c r="C29" s="48">
        <v>3</v>
      </c>
      <c r="D29" s="48">
        <v>1.9</v>
      </c>
      <c r="E29" s="48">
        <v>2.4</v>
      </c>
      <c r="F29" s="48">
        <v>2.1</v>
      </c>
    </row>
    <row r="30" spans="1:6" ht="14.25">
      <c r="A30" s="21" t="s">
        <v>475</v>
      </c>
      <c r="B30" s="48">
        <v>4</v>
      </c>
      <c r="C30" s="48">
        <v>2.5</v>
      </c>
      <c r="D30" s="48">
        <v>2.6</v>
      </c>
      <c r="E30" s="48">
        <v>2.1</v>
      </c>
      <c r="F30" s="48">
        <v>2.5</v>
      </c>
    </row>
    <row r="31" spans="1:6" ht="12.75">
      <c r="A31" s="21" t="s">
        <v>487</v>
      </c>
      <c r="B31" s="48">
        <v>0.6</v>
      </c>
      <c r="C31" s="48">
        <v>0</v>
      </c>
      <c r="D31" s="48">
        <v>0.4</v>
      </c>
      <c r="E31" s="48">
        <v>0.3</v>
      </c>
      <c r="F31" s="48">
        <v>0</v>
      </c>
    </row>
    <row r="32" spans="1:6" ht="12.75">
      <c r="A32" s="21" t="s">
        <v>477</v>
      </c>
      <c r="B32" s="48">
        <v>17.5</v>
      </c>
      <c r="C32" s="48">
        <v>8.2</v>
      </c>
      <c r="D32" s="48">
        <v>5.2</v>
      </c>
      <c r="E32" s="48">
        <v>7.6</v>
      </c>
      <c r="F32" s="48">
        <v>12.8</v>
      </c>
    </row>
    <row r="33" spans="1:6" ht="12.75">
      <c r="A33" s="49" t="s">
        <v>478</v>
      </c>
      <c r="B33" s="84">
        <v>0.8</v>
      </c>
      <c r="C33" s="84">
        <v>1.3</v>
      </c>
      <c r="D33" s="84">
        <v>2.6</v>
      </c>
      <c r="E33" s="84">
        <v>1.8</v>
      </c>
      <c r="F33" s="84">
        <v>2.1</v>
      </c>
    </row>
    <row r="34" spans="1:6" ht="12.75">
      <c r="A34" s="21"/>
      <c r="B34" s="48"/>
      <c r="C34" s="48"/>
      <c r="D34" s="48"/>
      <c r="E34" s="48"/>
      <c r="F34" s="48"/>
    </row>
    <row r="35" spans="1:6" ht="12.75">
      <c r="A35" s="21" t="s">
        <v>488</v>
      </c>
      <c r="B35" s="48">
        <v>2.7</v>
      </c>
      <c r="C35" s="48">
        <v>3.4</v>
      </c>
      <c r="D35" s="48">
        <v>3.7</v>
      </c>
      <c r="E35" s="48">
        <v>3.4</v>
      </c>
      <c r="F35" s="48">
        <v>2.9</v>
      </c>
    </row>
    <row r="36" spans="1:6" ht="12.75">
      <c r="A36" s="26"/>
      <c r="B36" s="26"/>
      <c r="C36" s="26"/>
      <c r="D36" s="26"/>
      <c r="E36" s="26"/>
      <c r="F36" s="26"/>
    </row>
    <row r="37" ht="14.25">
      <c r="A37" s="11" t="s">
        <v>489</v>
      </c>
    </row>
    <row r="38" ht="14.25">
      <c r="A38" s="11" t="s">
        <v>481</v>
      </c>
    </row>
    <row r="39" ht="14.25">
      <c r="A39" s="37" t="s">
        <v>490</v>
      </c>
    </row>
    <row r="40" ht="14.25">
      <c r="A40" s="11" t="s">
        <v>483</v>
      </c>
    </row>
    <row r="41" ht="12.75">
      <c r="A41" s="11" t="s">
        <v>150</v>
      </c>
    </row>
    <row r="70" spans="1:2" ht="12.75">
      <c r="A70" s="21"/>
      <c r="B70" s="28"/>
    </row>
    <row r="71" spans="1:2" ht="12.75">
      <c r="A71" s="21"/>
      <c r="B71" s="28"/>
    </row>
    <row r="72" spans="1:2" ht="12.75">
      <c r="A72" s="21"/>
      <c r="B72" s="28"/>
    </row>
    <row r="73" spans="1:2" ht="12.75">
      <c r="A73" s="21"/>
      <c r="B73" s="28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4"/>
  <sheetViews>
    <sheetView zoomScale="75" zoomScaleNormal="75" workbookViewId="0" topLeftCell="A1">
      <selection activeCell="A1" sqref="A1:D1"/>
    </sheetView>
  </sheetViews>
  <sheetFormatPr defaultColWidth="9.33203125" defaultRowHeight="12.75"/>
  <cols>
    <col min="1" max="1" width="62.33203125" style="11" customWidth="1"/>
    <col min="2" max="4" width="10.83203125" style="11" customWidth="1"/>
    <col min="5" max="18" width="8.83203125" style="11" customWidth="1"/>
    <col min="19" max="58" width="10.83203125" style="11" customWidth="1"/>
    <col min="59" max="16384" width="78.16015625" style="11" customWidth="1"/>
  </cols>
  <sheetData>
    <row r="1" spans="1:4" ht="12.75">
      <c r="A1" s="119" t="s">
        <v>151</v>
      </c>
      <c r="B1" s="118"/>
      <c r="C1" s="118"/>
      <c r="D1" s="118"/>
    </row>
    <row r="2" spans="1:33" s="24" customFormat="1" ht="14.25">
      <c r="A2" s="119" t="s">
        <v>50</v>
      </c>
      <c r="B2" s="118"/>
      <c r="C2" s="118"/>
      <c r="D2" s="118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17" ht="12.75">
      <c r="B3" s="28"/>
      <c r="C3" s="28"/>
      <c r="D3" s="83"/>
      <c r="E3" s="32"/>
      <c r="F3" s="32"/>
      <c r="G3" s="32"/>
      <c r="H3" s="32"/>
      <c r="I3" s="32"/>
      <c r="L3" s="32"/>
      <c r="M3" s="32"/>
      <c r="N3" s="32"/>
      <c r="O3" s="32"/>
      <c r="P3" s="32"/>
      <c r="Q3" s="32"/>
    </row>
    <row r="4" spans="1:3" ht="12.75">
      <c r="A4" s="74"/>
      <c r="B4" s="30" t="s">
        <v>459</v>
      </c>
      <c r="C4" s="30"/>
    </row>
    <row r="5" spans="1:4" ht="12.75">
      <c r="A5" s="2"/>
      <c r="B5" s="11" t="s">
        <v>119</v>
      </c>
      <c r="C5" s="11" t="s">
        <v>121</v>
      </c>
      <c r="D5" s="26" t="s">
        <v>123</v>
      </c>
    </row>
    <row r="6" spans="1:33" s="24" customFormat="1" ht="12.75">
      <c r="A6" s="40"/>
      <c r="B6" s="30" t="s">
        <v>137</v>
      </c>
      <c r="C6" s="3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4" ht="12.75">
      <c r="A7" s="46"/>
      <c r="B7" s="26" t="s">
        <v>152</v>
      </c>
      <c r="C7" s="26" t="s">
        <v>153</v>
      </c>
      <c r="D7" s="26" t="s">
        <v>154</v>
      </c>
    </row>
    <row r="8" spans="1:3" ht="12.75">
      <c r="A8" s="53" t="s">
        <v>155</v>
      </c>
      <c r="B8" s="53"/>
      <c r="C8" s="53"/>
    </row>
    <row r="9" spans="1:4" ht="14.25">
      <c r="A9" s="21" t="s">
        <v>470</v>
      </c>
      <c r="B9" s="11">
        <v>27.7</v>
      </c>
      <c r="C9" s="11">
        <v>64.7</v>
      </c>
      <c r="D9" s="11">
        <v>61.3</v>
      </c>
    </row>
    <row r="10" spans="1:4" ht="12.75">
      <c r="A10" s="11" t="s">
        <v>144</v>
      </c>
      <c r="B10" s="11">
        <v>9.1</v>
      </c>
      <c r="C10" s="11">
        <v>5.8</v>
      </c>
      <c r="D10" s="11">
        <v>1.9</v>
      </c>
    </row>
    <row r="11" spans="1:4" ht="12.75">
      <c r="A11" s="11" t="s">
        <v>145</v>
      </c>
      <c r="B11" s="11">
        <v>18.6</v>
      </c>
      <c r="C11" s="11">
        <v>56.9</v>
      </c>
      <c r="D11" s="11">
        <v>57.2</v>
      </c>
    </row>
    <row r="12" spans="1:4" ht="12.75">
      <c r="A12" s="11" t="s">
        <v>146</v>
      </c>
      <c r="B12" s="31">
        <v>0</v>
      </c>
      <c r="C12" s="31">
        <v>2</v>
      </c>
      <c r="D12" s="11">
        <v>2.2</v>
      </c>
    </row>
    <row r="13" spans="1:4" ht="12.75">
      <c r="A13" s="21" t="s">
        <v>471</v>
      </c>
      <c r="B13" s="11">
        <v>32</v>
      </c>
      <c r="C13" s="11">
        <v>10.2</v>
      </c>
      <c r="D13" s="11">
        <v>18.6</v>
      </c>
    </row>
    <row r="14" spans="1:4" ht="12.75">
      <c r="A14" s="11" t="s">
        <v>144</v>
      </c>
      <c r="B14" s="11">
        <v>21.7</v>
      </c>
      <c r="C14" s="11">
        <v>4.7</v>
      </c>
      <c r="D14" s="31">
        <v>3</v>
      </c>
    </row>
    <row r="15" spans="1:4" ht="12.75">
      <c r="A15" s="11" t="s">
        <v>145</v>
      </c>
      <c r="B15" s="11">
        <v>9.6</v>
      </c>
      <c r="C15" s="11">
        <v>3.5</v>
      </c>
      <c r="D15" s="11">
        <v>13.2</v>
      </c>
    </row>
    <row r="16" spans="1:5" ht="12.75">
      <c r="A16" s="11" t="s">
        <v>146</v>
      </c>
      <c r="B16" s="11">
        <v>0.7</v>
      </c>
      <c r="C16" s="11">
        <v>2.1</v>
      </c>
      <c r="D16" s="11">
        <v>2.4</v>
      </c>
      <c r="E16" s="34"/>
    </row>
    <row r="17" spans="1:4" ht="12.75">
      <c r="A17" s="21" t="s">
        <v>472</v>
      </c>
      <c r="B17" s="11">
        <v>0.4</v>
      </c>
      <c r="C17" s="11">
        <v>1.5</v>
      </c>
      <c r="D17" s="31">
        <v>3</v>
      </c>
    </row>
    <row r="18" spans="1:4" ht="12.75">
      <c r="A18" s="11" t="s">
        <v>144</v>
      </c>
      <c r="B18" s="11">
        <v>0.4</v>
      </c>
      <c r="C18" s="11">
        <v>0.4</v>
      </c>
      <c r="D18" s="31">
        <v>0</v>
      </c>
    </row>
    <row r="19" spans="1:4" ht="12.75">
      <c r="A19" s="11" t="s">
        <v>145</v>
      </c>
      <c r="B19" s="31">
        <v>0</v>
      </c>
      <c r="C19" s="31">
        <v>0</v>
      </c>
      <c r="D19" s="11">
        <v>0.1</v>
      </c>
    </row>
    <row r="20" spans="1:4" ht="12.75">
      <c r="A20" s="11" t="s">
        <v>146</v>
      </c>
      <c r="B20" s="31">
        <v>0</v>
      </c>
      <c r="C20" s="11">
        <v>1.1</v>
      </c>
      <c r="D20" s="11">
        <v>2.9</v>
      </c>
    </row>
    <row r="21" spans="1:4" ht="12.75">
      <c r="A21" s="21" t="s">
        <v>473</v>
      </c>
      <c r="B21" s="11">
        <v>39.9</v>
      </c>
      <c r="C21" s="11">
        <v>23.5</v>
      </c>
      <c r="D21" s="11">
        <v>17.1</v>
      </c>
    </row>
    <row r="22" spans="1:4" ht="12.75">
      <c r="A22" s="11" t="s">
        <v>144</v>
      </c>
      <c r="B22" s="11">
        <v>38.4</v>
      </c>
      <c r="C22" s="11">
        <v>18.8</v>
      </c>
      <c r="D22" s="11">
        <v>9.6</v>
      </c>
    </row>
    <row r="23" spans="1:4" ht="12.75">
      <c r="A23" s="11" t="s">
        <v>145</v>
      </c>
      <c r="B23" s="11">
        <v>0.6</v>
      </c>
      <c r="C23" s="11">
        <v>0.6</v>
      </c>
      <c r="D23" s="11">
        <v>0.4</v>
      </c>
    </row>
    <row r="24" spans="1:4" ht="12.75">
      <c r="A24" s="11" t="s">
        <v>146</v>
      </c>
      <c r="B24" s="11">
        <v>0.9</v>
      </c>
      <c r="C24" s="11">
        <v>4.1</v>
      </c>
      <c r="D24" s="11">
        <v>7.1</v>
      </c>
    </row>
    <row r="25" spans="2:3" ht="12.75">
      <c r="B25" s="28"/>
      <c r="C25" s="28"/>
    </row>
    <row r="26" spans="1:4" ht="12.75">
      <c r="A26" s="11" t="s">
        <v>147</v>
      </c>
      <c r="B26" s="31">
        <v>100</v>
      </c>
      <c r="C26" s="31">
        <v>100</v>
      </c>
      <c r="D26" s="31">
        <v>100</v>
      </c>
    </row>
    <row r="27" spans="2:3" ht="12.75">
      <c r="B27" s="36"/>
      <c r="C27" s="36"/>
    </row>
    <row r="28" spans="1:4" ht="12.75">
      <c r="A28" s="26" t="s">
        <v>148</v>
      </c>
      <c r="B28" s="85">
        <v>541.3</v>
      </c>
      <c r="C28" s="85">
        <v>577.9</v>
      </c>
      <c r="D28" s="85">
        <v>551.2</v>
      </c>
    </row>
    <row r="29" spans="2:4" ht="12.75">
      <c r="B29" s="39"/>
      <c r="C29" s="39"/>
      <c r="D29" s="39"/>
    </row>
    <row r="30" spans="1:3" ht="12.75">
      <c r="A30" s="24" t="s">
        <v>149</v>
      </c>
      <c r="B30" s="36"/>
      <c r="C30" s="36"/>
    </row>
    <row r="31" spans="1:4" ht="14.25">
      <c r="A31" s="21" t="s">
        <v>474</v>
      </c>
      <c r="B31" s="11">
        <v>16.2</v>
      </c>
      <c r="C31" s="11">
        <v>8.7</v>
      </c>
      <c r="D31" s="11">
        <v>5.8</v>
      </c>
    </row>
    <row r="32" spans="1:4" ht="14.25">
      <c r="A32" s="21" t="s">
        <v>475</v>
      </c>
      <c r="B32" s="11">
        <v>6.7</v>
      </c>
      <c r="C32" s="31">
        <v>4</v>
      </c>
      <c r="D32" s="11">
        <v>2.5</v>
      </c>
    </row>
    <row r="33" spans="1:4" ht="12.75">
      <c r="A33" s="21" t="s">
        <v>476</v>
      </c>
      <c r="B33" s="11">
        <v>0.5</v>
      </c>
      <c r="C33" s="11">
        <v>0.4</v>
      </c>
      <c r="D33" s="11">
        <v>0.5</v>
      </c>
    </row>
    <row r="34" spans="1:4" ht="12.75">
      <c r="A34" s="21" t="s">
        <v>477</v>
      </c>
      <c r="B34" s="11">
        <v>24.5</v>
      </c>
      <c r="C34" s="11">
        <v>15.5</v>
      </c>
      <c r="D34" s="11">
        <v>11.7</v>
      </c>
    </row>
    <row r="35" spans="1:4" ht="12.75">
      <c r="A35" s="49" t="s">
        <v>478</v>
      </c>
      <c r="B35" s="26">
        <v>1.3</v>
      </c>
      <c r="C35" s="26">
        <v>2.1</v>
      </c>
      <c r="D35" s="26">
        <v>1.5</v>
      </c>
    </row>
    <row r="36" ht="12.75">
      <c r="A36" s="21"/>
    </row>
    <row r="37" spans="1:4" ht="12.75">
      <c r="A37" s="49" t="s">
        <v>479</v>
      </c>
      <c r="B37" s="26">
        <v>2.4</v>
      </c>
      <c r="C37" s="26">
        <v>3.4</v>
      </c>
      <c r="D37" s="26">
        <v>3.1</v>
      </c>
    </row>
    <row r="38" spans="1:3" ht="12.75">
      <c r="A38" s="21"/>
      <c r="B38" s="28"/>
      <c r="C38" s="28"/>
    </row>
    <row r="39" ht="14.25">
      <c r="A39" s="11" t="s">
        <v>480</v>
      </c>
    </row>
    <row r="40" spans="1:17" ht="14.25">
      <c r="A40" s="11" t="s">
        <v>481</v>
      </c>
      <c r="E40" s="21"/>
      <c r="F40" s="2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4.25">
      <c r="A41" s="11" t="s">
        <v>482</v>
      </c>
      <c r="E41" s="21"/>
      <c r="F41" s="2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4.25">
      <c r="A42" s="11" t="s">
        <v>483</v>
      </c>
      <c r="E42" s="21"/>
      <c r="F42" s="2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5:17" ht="12.75">
      <c r="E43" s="21"/>
      <c r="F43" s="21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ht="12.75">
      <c r="E44" s="21"/>
    </row>
  </sheetData>
  <mergeCells count="2">
    <mergeCell ref="A1:D1"/>
    <mergeCell ref="A2:D2"/>
  </mergeCells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  <colBreaks count="1" manualBreakCount="1">
    <brk id="6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83203125" style="11" customWidth="1"/>
    <col min="2" max="18" width="8.83203125" style="11" customWidth="1"/>
    <col min="19" max="58" width="10.83203125" style="11" customWidth="1"/>
    <col min="59" max="16384" width="78.16015625" style="11" customWidth="1"/>
  </cols>
  <sheetData>
    <row r="1" spans="1:6" ht="12.75">
      <c r="A1" s="2" t="s">
        <v>156</v>
      </c>
      <c r="B1" s="2"/>
      <c r="C1" s="32"/>
      <c r="D1" s="32"/>
      <c r="E1" s="32"/>
      <c r="F1" s="32"/>
    </row>
    <row r="2" spans="1:6" ht="12.75">
      <c r="A2" s="2" t="s">
        <v>51</v>
      </c>
      <c r="B2" s="2"/>
      <c r="C2" s="32"/>
      <c r="D2" s="32"/>
      <c r="E2" s="32"/>
      <c r="F2" s="32"/>
    </row>
    <row r="3" spans="1:6" ht="12.75">
      <c r="A3" s="40"/>
      <c r="B3" s="30"/>
      <c r="C3" s="30" t="s">
        <v>136</v>
      </c>
      <c r="D3" s="30"/>
      <c r="E3" s="30"/>
      <c r="F3" s="30"/>
    </row>
    <row r="4" spans="1:6" ht="12.75">
      <c r="A4" s="2"/>
      <c r="B4" s="11" t="s">
        <v>119</v>
      </c>
      <c r="C4" s="11" t="s">
        <v>120</v>
      </c>
      <c r="D4" s="11" t="s">
        <v>121</v>
      </c>
      <c r="E4" s="11" t="s">
        <v>122</v>
      </c>
      <c r="F4" s="11" t="s">
        <v>123</v>
      </c>
    </row>
    <row r="5" spans="1:6" ht="12.75">
      <c r="A5" s="22"/>
      <c r="B5" s="30"/>
      <c r="C5" s="30" t="s">
        <v>157</v>
      </c>
      <c r="D5" s="30"/>
      <c r="E5" s="30"/>
      <c r="F5" s="30"/>
    </row>
    <row r="6" spans="1:6" ht="12.75">
      <c r="A6" s="26"/>
      <c r="B6" s="26" t="s">
        <v>138</v>
      </c>
      <c r="C6" s="26" t="s">
        <v>139</v>
      </c>
      <c r="D6" s="26" t="s">
        <v>140</v>
      </c>
      <c r="E6" s="26" t="s">
        <v>141</v>
      </c>
      <c r="F6" s="26" t="s">
        <v>142</v>
      </c>
    </row>
    <row r="7" ht="12.75">
      <c r="A7" s="34" t="s">
        <v>460</v>
      </c>
    </row>
    <row r="8" spans="1:6" ht="12.75">
      <c r="A8" s="28" t="s">
        <v>158</v>
      </c>
      <c r="B8" s="31">
        <v>11.8</v>
      </c>
      <c r="C8" s="31">
        <v>8.1</v>
      </c>
      <c r="D8" s="31">
        <v>11</v>
      </c>
      <c r="E8" s="31">
        <v>9.5</v>
      </c>
      <c r="F8" s="31">
        <v>9.8</v>
      </c>
    </row>
    <row r="9" spans="1:6" ht="12.75">
      <c r="A9" s="28" t="s">
        <v>159</v>
      </c>
      <c r="B9" s="31">
        <v>25.3</v>
      </c>
      <c r="C9" s="31">
        <v>20</v>
      </c>
      <c r="D9" s="31">
        <v>14.5</v>
      </c>
      <c r="E9" s="31">
        <v>17.1</v>
      </c>
      <c r="F9" s="31">
        <v>16.6</v>
      </c>
    </row>
    <row r="10" spans="1:6" ht="12.75">
      <c r="A10" s="28" t="s">
        <v>160</v>
      </c>
      <c r="B10" s="31">
        <v>26.9</v>
      </c>
      <c r="C10" s="31">
        <v>21.8</v>
      </c>
      <c r="D10" s="31">
        <v>20.1</v>
      </c>
      <c r="E10" s="31">
        <v>20.6</v>
      </c>
      <c r="F10" s="31">
        <v>18.7</v>
      </c>
    </row>
    <row r="11" spans="1:6" ht="12.75">
      <c r="A11" s="28" t="s">
        <v>161</v>
      </c>
      <c r="B11" s="31">
        <v>36</v>
      </c>
      <c r="C11" s="31">
        <v>50.1</v>
      </c>
      <c r="D11" s="31">
        <v>54.4</v>
      </c>
      <c r="E11" s="31">
        <v>52.8</v>
      </c>
      <c r="F11" s="31">
        <v>54.9</v>
      </c>
    </row>
    <row r="12" spans="1:6" ht="12.75">
      <c r="A12" s="28" t="s">
        <v>85</v>
      </c>
      <c r="B12" s="31">
        <v>100</v>
      </c>
      <c r="C12" s="31">
        <v>100</v>
      </c>
      <c r="D12" s="31">
        <v>100</v>
      </c>
      <c r="E12" s="31">
        <v>100</v>
      </c>
      <c r="F12" s="31">
        <v>100</v>
      </c>
    </row>
    <row r="13" spans="1:6" ht="12.75">
      <c r="A13" s="11" t="s">
        <v>162</v>
      </c>
      <c r="B13" s="31">
        <v>3.4</v>
      </c>
      <c r="C13" s="31">
        <v>4</v>
      </c>
      <c r="D13" s="31">
        <v>4.3</v>
      </c>
      <c r="E13" s="31">
        <v>4.1</v>
      </c>
      <c r="F13" s="31">
        <v>4.4</v>
      </c>
    </row>
    <row r="14" spans="1:6" ht="12.75">
      <c r="A14" s="26" t="s">
        <v>163</v>
      </c>
      <c r="B14" s="26">
        <v>722</v>
      </c>
      <c r="C14" s="26">
        <v>770</v>
      </c>
      <c r="D14" s="26">
        <v>737</v>
      </c>
      <c r="E14" s="26">
        <v>777</v>
      </c>
      <c r="F14" s="26">
        <v>523</v>
      </c>
    </row>
    <row r="15" ht="12.75">
      <c r="A15" s="34" t="s">
        <v>467</v>
      </c>
    </row>
    <row r="16" spans="1:6" ht="12.75">
      <c r="A16" s="28" t="s">
        <v>164</v>
      </c>
      <c r="B16" s="31">
        <v>82.3</v>
      </c>
      <c r="C16" s="31">
        <v>83.9</v>
      </c>
      <c r="D16" s="31">
        <v>87.8</v>
      </c>
      <c r="E16" s="31">
        <v>83</v>
      </c>
      <c r="F16" s="31">
        <v>76.3</v>
      </c>
    </row>
    <row r="17" spans="1:6" ht="12.75">
      <c r="A17" s="28" t="s">
        <v>165</v>
      </c>
      <c r="B17" s="31">
        <v>4.2</v>
      </c>
      <c r="C17" s="31">
        <v>4</v>
      </c>
      <c r="D17" s="31">
        <v>3</v>
      </c>
      <c r="E17" s="31">
        <v>5.1</v>
      </c>
      <c r="F17" s="31">
        <v>8.8</v>
      </c>
    </row>
    <row r="18" spans="1:6" ht="12.75">
      <c r="A18" s="28" t="s">
        <v>166</v>
      </c>
      <c r="B18" s="31">
        <v>12.5</v>
      </c>
      <c r="C18" s="31">
        <v>11.4</v>
      </c>
      <c r="D18" s="31">
        <v>8.8</v>
      </c>
      <c r="E18" s="31">
        <v>10.3</v>
      </c>
      <c r="F18" s="31">
        <v>12.8</v>
      </c>
    </row>
    <row r="19" spans="1:6" ht="12.75">
      <c r="A19" s="28" t="s">
        <v>167</v>
      </c>
      <c r="B19" s="31">
        <v>1.1</v>
      </c>
      <c r="C19" s="31">
        <v>0.6</v>
      </c>
      <c r="D19" s="31">
        <v>0.4</v>
      </c>
      <c r="E19" s="31">
        <v>1.5</v>
      </c>
      <c r="F19" s="31">
        <v>2.1</v>
      </c>
    </row>
    <row r="20" spans="1:6" ht="12.75">
      <c r="A20" s="11" t="s">
        <v>91</v>
      </c>
      <c r="B20" s="31">
        <v>100</v>
      </c>
      <c r="C20" s="31">
        <v>100</v>
      </c>
      <c r="D20" s="31">
        <v>100</v>
      </c>
      <c r="E20" s="31">
        <v>100</v>
      </c>
      <c r="F20" s="31">
        <v>100</v>
      </c>
    </row>
    <row r="21" ht="12.75">
      <c r="A21" s="34" t="s">
        <v>464</v>
      </c>
    </row>
    <row r="22" spans="1:6" ht="12.75">
      <c r="A22" s="25">
        <v>0</v>
      </c>
      <c r="B22" s="28" t="s">
        <v>88</v>
      </c>
      <c r="C22" s="28" t="s">
        <v>88</v>
      </c>
      <c r="D22" s="28" t="s">
        <v>88</v>
      </c>
      <c r="E22" s="28" t="s">
        <v>88</v>
      </c>
      <c r="F22" s="28" t="s">
        <v>88</v>
      </c>
    </row>
    <row r="23" spans="1:6" ht="12.75">
      <c r="A23" s="25" t="s">
        <v>96</v>
      </c>
      <c r="B23" s="28" t="s">
        <v>88</v>
      </c>
      <c r="C23" s="28" t="s">
        <v>88</v>
      </c>
      <c r="D23" s="28" t="s">
        <v>88</v>
      </c>
      <c r="E23" s="28" t="s">
        <v>88</v>
      </c>
      <c r="F23" s="28" t="s">
        <v>88</v>
      </c>
    </row>
    <row r="24" spans="1:6" ht="12.75">
      <c r="A24" s="25" t="s">
        <v>96</v>
      </c>
      <c r="B24" s="28" t="s">
        <v>88</v>
      </c>
      <c r="C24" s="28" t="s">
        <v>88</v>
      </c>
      <c r="D24" s="28" t="s">
        <v>88</v>
      </c>
      <c r="E24" s="28" t="s">
        <v>88</v>
      </c>
      <c r="F24" s="28" t="s">
        <v>88</v>
      </c>
    </row>
    <row r="25" spans="1:6" ht="12.75">
      <c r="A25" s="25">
        <v>20</v>
      </c>
      <c r="B25" s="28" t="s">
        <v>88</v>
      </c>
      <c r="C25" s="28" t="s">
        <v>88</v>
      </c>
      <c r="D25" s="28" t="s">
        <v>88</v>
      </c>
      <c r="E25" s="28" t="s">
        <v>88</v>
      </c>
      <c r="F25" s="28" t="s">
        <v>88</v>
      </c>
    </row>
    <row r="26" ht="12.75">
      <c r="A26" s="34" t="s">
        <v>468</v>
      </c>
    </row>
    <row r="27" spans="1:6" ht="12.75">
      <c r="A27" s="25">
        <v>10</v>
      </c>
      <c r="B27" s="31">
        <v>0</v>
      </c>
      <c r="C27" s="31">
        <v>0.1</v>
      </c>
      <c r="D27" s="31">
        <v>0.4</v>
      </c>
      <c r="E27" s="31">
        <v>0.3</v>
      </c>
      <c r="F27" s="31">
        <v>0.8</v>
      </c>
    </row>
    <row r="28" spans="1:6" ht="12.75">
      <c r="A28" s="25">
        <v>11</v>
      </c>
      <c r="B28" s="31">
        <v>0</v>
      </c>
      <c r="C28" s="31">
        <v>0.1</v>
      </c>
      <c r="D28" s="31">
        <v>0.4</v>
      </c>
      <c r="E28" s="31">
        <v>0.4</v>
      </c>
      <c r="F28" s="31">
        <v>1.1</v>
      </c>
    </row>
    <row r="29" spans="1:6" ht="12.75">
      <c r="A29" s="25">
        <v>12</v>
      </c>
      <c r="B29" s="31">
        <v>0</v>
      </c>
      <c r="C29" s="31">
        <v>0.1</v>
      </c>
      <c r="D29" s="31">
        <v>0.4</v>
      </c>
      <c r="E29" s="31">
        <v>0.4</v>
      </c>
      <c r="F29" s="31">
        <v>1.1</v>
      </c>
    </row>
    <row r="30" spans="1:6" ht="12.75">
      <c r="A30" s="25">
        <v>13</v>
      </c>
      <c r="B30" s="31">
        <v>0.1</v>
      </c>
      <c r="C30" s="31">
        <v>0.4</v>
      </c>
      <c r="D30" s="31">
        <v>0.7</v>
      </c>
      <c r="E30" s="31">
        <v>1.5</v>
      </c>
      <c r="F30" s="31">
        <v>2.1</v>
      </c>
    </row>
    <row r="31" spans="1:6" ht="12.75">
      <c r="A31" s="25">
        <v>14</v>
      </c>
      <c r="B31" s="31">
        <v>0.7</v>
      </c>
      <c r="C31" s="31">
        <v>1.6</v>
      </c>
      <c r="D31" s="31">
        <v>2.7</v>
      </c>
      <c r="E31" s="31">
        <v>3.6</v>
      </c>
      <c r="F31" s="31">
        <v>3.3</v>
      </c>
    </row>
    <row r="32" spans="1:6" ht="12.75">
      <c r="A32" s="25">
        <v>15</v>
      </c>
      <c r="B32" s="31">
        <v>2.6</v>
      </c>
      <c r="C32" s="31">
        <v>7.4</v>
      </c>
      <c r="D32" s="31">
        <v>8.4</v>
      </c>
      <c r="E32" s="31">
        <v>9.7</v>
      </c>
      <c r="F32" s="31">
        <v>8.6</v>
      </c>
    </row>
    <row r="33" spans="1:6" ht="12.75">
      <c r="A33" s="25">
        <v>16</v>
      </c>
      <c r="B33" s="31">
        <v>10.2</v>
      </c>
      <c r="C33" s="31">
        <v>14.2</v>
      </c>
      <c r="D33" s="31">
        <v>16.8</v>
      </c>
      <c r="E33" s="31">
        <v>16.5</v>
      </c>
      <c r="F33" s="31">
        <v>18.7</v>
      </c>
    </row>
    <row r="34" spans="1:6" ht="12.75">
      <c r="A34" s="25">
        <v>17</v>
      </c>
      <c r="B34" s="31">
        <v>18.4</v>
      </c>
      <c r="C34" s="31">
        <v>25.5</v>
      </c>
      <c r="D34" s="31">
        <v>28.5</v>
      </c>
      <c r="E34" s="31">
        <v>26.5</v>
      </c>
      <c r="F34" s="31">
        <v>27.7</v>
      </c>
    </row>
    <row r="35" spans="1:6" ht="12.75">
      <c r="A35" s="25">
        <v>18</v>
      </c>
      <c r="B35" s="31">
        <v>33.2</v>
      </c>
      <c r="C35" s="31">
        <v>37.9</v>
      </c>
      <c r="D35" s="31">
        <v>42.2</v>
      </c>
      <c r="E35" s="31">
        <v>36.4</v>
      </c>
      <c r="F35" s="31">
        <v>37.1</v>
      </c>
    </row>
    <row r="36" spans="1:6" ht="12.75">
      <c r="A36" s="25">
        <v>19</v>
      </c>
      <c r="B36" s="31">
        <v>50.8</v>
      </c>
      <c r="C36" s="31">
        <v>53.6</v>
      </c>
      <c r="D36" s="31">
        <v>55.6</v>
      </c>
      <c r="E36" s="31">
        <v>50.3</v>
      </c>
      <c r="F36" s="31">
        <v>49.3</v>
      </c>
    </row>
    <row r="37" spans="1:6" ht="12.75">
      <c r="A37" s="25">
        <v>20</v>
      </c>
      <c r="B37" s="31">
        <v>65</v>
      </c>
      <c r="C37" s="31">
        <v>68.3</v>
      </c>
      <c r="D37" s="31">
        <v>67</v>
      </c>
      <c r="E37" s="31">
        <v>61.9</v>
      </c>
      <c r="F37" s="31">
        <v>62.9</v>
      </c>
    </row>
    <row r="38" spans="1:6" ht="12.75">
      <c r="A38" s="25">
        <v>21</v>
      </c>
      <c r="B38" s="31">
        <v>75.9</v>
      </c>
      <c r="C38" s="31">
        <v>77.8</v>
      </c>
      <c r="D38" s="31">
        <v>74.6</v>
      </c>
      <c r="E38" s="31">
        <v>70.4</v>
      </c>
      <c r="F38" s="31">
        <v>71.9</v>
      </c>
    </row>
    <row r="39" spans="1:6" ht="12.75">
      <c r="A39" s="25">
        <v>22</v>
      </c>
      <c r="B39" s="31">
        <v>83.9</v>
      </c>
      <c r="C39" s="31">
        <v>83.9</v>
      </c>
      <c r="D39" s="31">
        <v>82.5</v>
      </c>
      <c r="E39" s="31">
        <v>77.7</v>
      </c>
      <c r="F39" s="31">
        <v>76.9</v>
      </c>
    </row>
    <row r="40" spans="1:6" ht="12.75">
      <c r="A40" s="25">
        <v>23</v>
      </c>
      <c r="B40" s="31">
        <v>88.2</v>
      </c>
      <c r="C40" s="31">
        <v>88.4</v>
      </c>
      <c r="D40" s="31">
        <v>87.7</v>
      </c>
      <c r="E40" s="31">
        <v>82</v>
      </c>
      <c r="F40" s="31">
        <v>81.3</v>
      </c>
    </row>
    <row r="41" spans="1:6" ht="12.75">
      <c r="A41" s="25">
        <v>24</v>
      </c>
      <c r="B41" s="31">
        <v>91</v>
      </c>
      <c r="C41" s="31">
        <v>91.7</v>
      </c>
      <c r="D41" s="31">
        <v>90.2</v>
      </c>
      <c r="E41" s="31">
        <v>85.7</v>
      </c>
      <c r="F41" s="31">
        <v>84.7</v>
      </c>
    </row>
    <row r="42" spans="1:6" ht="12.75">
      <c r="A42" s="25">
        <v>25</v>
      </c>
      <c r="B42" s="28" t="s">
        <v>88</v>
      </c>
      <c r="C42" s="31">
        <v>92.7</v>
      </c>
      <c r="D42" s="31">
        <v>92.3</v>
      </c>
      <c r="E42" s="31">
        <v>88.3</v>
      </c>
      <c r="F42" s="31">
        <v>87.2</v>
      </c>
    </row>
    <row r="43" spans="1:6" ht="12.75">
      <c r="A43" s="25">
        <v>26</v>
      </c>
      <c r="B43" s="28" t="s">
        <v>88</v>
      </c>
      <c r="C43" s="31">
        <v>94.2</v>
      </c>
      <c r="D43" s="31">
        <v>92.8</v>
      </c>
      <c r="E43" s="31">
        <v>90.1</v>
      </c>
      <c r="F43" s="31">
        <v>89.1</v>
      </c>
    </row>
    <row r="44" spans="1:6" ht="12.75">
      <c r="A44" s="25">
        <v>27</v>
      </c>
      <c r="B44" s="28" t="s">
        <v>88</v>
      </c>
      <c r="C44" s="31">
        <v>95.1</v>
      </c>
      <c r="D44" s="31">
        <v>93.9</v>
      </c>
      <c r="E44" s="31">
        <v>90.7</v>
      </c>
      <c r="F44" s="31">
        <v>91.4</v>
      </c>
    </row>
    <row r="45" spans="1:6" ht="12.75">
      <c r="A45" s="25">
        <v>28</v>
      </c>
      <c r="B45" s="28" t="s">
        <v>88</v>
      </c>
      <c r="C45" s="31">
        <v>95.5</v>
      </c>
      <c r="D45" s="31">
        <v>94.7</v>
      </c>
      <c r="E45" s="31">
        <v>91.4</v>
      </c>
      <c r="F45" s="31">
        <v>93.3</v>
      </c>
    </row>
    <row r="46" spans="1:6" ht="12.75">
      <c r="A46" s="25">
        <v>29</v>
      </c>
      <c r="B46" s="28" t="s">
        <v>88</v>
      </c>
      <c r="C46" s="31">
        <v>96.1</v>
      </c>
      <c r="D46" s="31">
        <v>95</v>
      </c>
      <c r="E46" s="31">
        <v>92.4</v>
      </c>
      <c r="F46" s="31">
        <v>94.1</v>
      </c>
    </row>
    <row r="47" spans="1:6" ht="12.75">
      <c r="A47" s="25">
        <v>30</v>
      </c>
      <c r="B47" s="28" t="s">
        <v>88</v>
      </c>
      <c r="C47" s="28" t="s">
        <v>88</v>
      </c>
      <c r="D47" s="31">
        <v>95.1</v>
      </c>
      <c r="E47" s="31">
        <v>93.2</v>
      </c>
      <c r="F47" s="31">
        <v>94.5</v>
      </c>
    </row>
    <row r="48" spans="1:6" ht="14.25">
      <c r="A48" s="25" t="s">
        <v>469</v>
      </c>
      <c r="B48" s="11">
        <v>19.9</v>
      </c>
      <c r="C48" s="11">
        <v>19.7</v>
      </c>
      <c r="D48" s="11">
        <v>19.5</v>
      </c>
      <c r="E48" s="11">
        <v>19.9</v>
      </c>
      <c r="F48" s="11">
        <v>19.9</v>
      </c>
    </row>
    <row r="49" spans="1:6" ht="12.75">
      <c r="A49" s="27" t="s">
        <v>168</v>
      </c>
      <c r="B49" s="26">
        <v>722</v>
      </c>
      <c r="C49" s="26">
        <v>770</v>
      </c>
      <c r="D49" s="26">
        <v>737</v>
      </c>
      <c r="E49" s="26">
        <v>777</v>
      </c>
      <c r="F49" s="26">
        <v>523</v>
      </c>
    </row>
    <row r="50" ht="12.75">
      <c r="A50" s="33" t="s">
        <v>548</v>
      </c>
    </row>
    <row r="51" ht="12.75">
      <c r="A51" s="33" t="s">
        <v>0</v>
      </c>
    </row>
    <row r="52" ht="12.75">
      <c r="A52" s="33" t="s">
        <v>169</v>
      </c>
    </row>
    <row r="53" ht="12.75">
      <c r="A53" s="33" t="s">
        <v>170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5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2.5" style="11" customWidth="1"/>
    <col min="2" max="10" width="10.83203125" style="11" customWidth="1"/>
    <col min="11" max="18" width="8.83203125" style="11" customWidth="1"/>
    <col min="19" max="58" width="10.83203125" style="11" customWidth="1"/>
    <col min="59" max="16384" width="78.16015625" style="11" customWidth="1"/>
  </cols>
  <sheetData>
    <row r="1" spans="1:4" ht="12.75">
      <c r="A1" s="2" t="s">
        <v>499</v>
      </c>
      <c r="B1" s="2"/>
      <c r="C1" s="2"/>
      <c r="D1" s="32"/>
    </row>
    <row r="2" spans="1:4" ht="12.75">
      <c r="A2" s="2" t="s">
        <v>52</v>
      </c>
      <c r="B2" s="2"/>
      <c r="C2" s="2"/>
      <c r="D2" s="32"/>
    </row>
    <row r="3" spans="1:4" ht="12.75">
      <c r="A3" s="32"/>
      <c r="B3" s="32"/>
      <c r="C3" s="32"/>
      <c r="D3" s="26"/>
    </row>
    <row r="4" spans="1:4" ht="12.75">
      <c r="A4" s="74"/>
      <c r="B4" s="30" t="s">
        <v>459</v>
      </c>
      <c r="C4" s="30"/>
      <c r="D4" s="32"/>
    </row>
    <row r="5" spans="1:4" ht="12.75">
      <c r="A5" s="2"/>
      <c r="B5" s="11" t="s">
        <v>119</v>
      </c>
      <c r="C5" s="11" t="s">
        <v>121</v>
      </c>
      <c r="D5" s="26" t="s">
        <v>123</v>
      </c>
    </row>
    <row r="6" spans="1:33" s="24" customFormat="1" ht="12.75">
      <c r="A6" s="40"/>
      <c r="B6" s="30" t="s">
        <v>137</v>
      </c>
      <c r="C6" s="30"/>
      <c r="D6" s="3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4" ht="12.75">
      <c r="A7" s="46"/>
      <c r="B7" s="26" t="s">
        <v>152</v>
      </c>
      <c r="C7" s="26" t="s">
        <v>153</v>
      </c>
      <c r="D7" s="26" t="s">
        <v>154</v>
      </c>
    </row>
    <row r="8" spans="1:33" s="24" customFormat="1" ht="12.75">
      <c r="A8" s="75" t="s">
        <v>460</v>
      </c>
      <c r="B8" s="47"/>
      <c r="C8" s="4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s="24" customFormat="1" ht="12.75">
      <c r="A9" s="36" t="s">
        <v>158</v>
      </c>
      <c r="B9" s="31">
        <v>12.6</v>
      </c>
      <c r="C9" s="31">
        <v>8.9</v>
      </c>
      <c r="D9" s="31">
        <v>9.8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4" ht="12.75">
      <c r="A10" s="36" t="s">
        <v>159</v>
      </c>
      <c r="B10" s="31">
        <v>31</v>
      </c>
      <c r="C10" s="31">
        <v>20.3</v>
      </c>
      <c r="D10" s="31">
        <v>20</v>
      </c>
    </row>
    <row r="11" spans="1:4" ht="12.75">
      <c r="A11" s="76" t="s">
        <v>461</v>
      </c>
      <c r="B11" s="31">
        <v>26.6</v>
      </c>
      <c r="C11" s="31">
        <v>21.8</v>
      </c>
      <c r="D11" s="31">
        <v>21.4</v>
      </c>
    </row>
    <row r="12" spans="1:4" ht="12.75">
      <c r="A12" s="28" t="s">
        <v>161</v>
      </c>
      <c r="B12" s="86">
        <v>29.8</v>
      </c>
      <c r="C12" s="86">
        <v>49</v>
      </c>
      <c r="D12" s="86">
        <v>48.7</v>
      </c>
    </row>
    <row r="13" spans="1:4" ht="12.75">
      <c r="A13" s="28" t="s">
        <v>85</v>
      </c>
      <c r="B13" s="31">
        <v>100</v>
      </c>
      <c r="C13" s="31">
        <v>100</v>
      </c>
      <c r="D13" s="31">
        <v>100</v>
      </c>
    </row>
    <row r="14" spans="1:4" ht="12.75">
      <c r="A14" s="34" t="s">
        <v>462</v>
      </c>
      <c r="B14" s="31">
        <v>3.1</v>
      </c>
      <c r="C14" s="31">
        <v>4</v>
      </c>
      <c r="D14" s="31">
        <v>4.3</v>
      </c>
    </row>
    <row r="15" spans="1:4" ht="12.75">
      <c r="A15" s="29" t="s">
        <v>163</v>
      </c>
      <c r="B15" s="85">
        <v>541</v>
      </c>
      <c r="C15" s="85">
        <v>577</v>
      </c>
      <c r="D15" s="85">
        <v>550</v>
      </c>
    </row>
    <row r="16" ht="12.75">
      <c r="A16" s="34" t="s">
        <v>463</v>
      </c>
    </row>
    <row r="17" spans="1:4" ht="12.75">
      <c r="A17" s="28" t="s">
        <v>164</v>
      </c>
      <c r="B17" s="11">
        <v>82</v>
      </c>
      <c r="C17" s="11">
        <v>87.7</v>
      </c>
      <c r="D17" s="11">
        <v>83.9</v>
      </c>
    </row>
    <row r="18" spans="1:4" ht="12.75">
      <c r="A18" s="28" t="s">
        <v>171</v>
      </c>
      <c r="B18" s="11">
        <v>4.9</v>
      </c>
      <c r="C18" s="11">
        <v>3.7</v>
      </c>
      <c r="D18" s="11">
        <v>6.1</v>
      </c>
    </row>
    <row r="19" spans="1:4" ht="12.75">
      <c r="A19" s="28" t="s">
        <v>172</v>
      </c>
      <c r="B19" s="11">
        <v>12.5</v>
      </c>
      <c r="C19" s="11">
        <v>7.8</v>
      </c>
      <c r="D19" s="11">
        <v>9.2</v>
      </c>
    </row>
    <row r="20" spans="1:4" ht="12.75">
      <c r="A20" s="28" t="s">
        <v>173</v>
      </c>
      <c r="B20" s="11">
        <v>0.7</v>
      </c>
      <c r="C20" s="11">
        <v>0.8</v>
      </c>
      <c r="D20" s="11">
        <v>0.8</v>
      </c>
    </row>
    <row r="21" ht="12.75">
      <c r="A21" s="28" t="s">
        <v>174</v>
      </c>
    </row>
    <row r="22" ht="12.75">
      <c r="A22" s="34" t="s">
        <v>464</v>
      </c>
    </row>
    <row r="23" spans="1:4" ht="12.75">
      <c r="A23" s="25">
        <v>0</v>
      </c>
      <c r="B23" s="28" t="s">
        <v>88</v>
      </c>
      <c r="C23" s="28" t="s">
        <v>88</v>
      </c>
      <c r="D23" s="28" t="s">
        <v>88</v>
      </c>
    </row>
    <row r="24" spans="1:4" ht="12.75">
      <c r="A24" s="25" t="s">
        <v>96</v>
      </c>
      <c r="B24" s="28" t="s">
        <v>88</v>
      </c>
      <c r="C24" s="28" t="s">
        <v>88</v>
      </c>
      <c r="D24" s="28" t="s">
        <v>88</v>
      </c>
    </row>
    <row r="25" spans="1:4" ht="12.75">
      <c r="A25" s="25" t="s">
        <v>96</v>
      </c>
      <c r="B25" s="28" t="s">
        <v>88</v>
      </c>
      <c r="C25" s="28" t="s">
        <v>88</v>
      </c>
      <c r="D25" s="28" t="s">
        <v>88</v>
      </c>
    </row>
    <row r="26" spans="1:33" s="24" customFormat="1" ht="12.75">
      <c r="A26" s="35">
        <v>20</v>
      </c>
      <c r="B26" s="28" t="s">
        <v>88</v>
      </c>
      <c r="C26" s="28" t="s">
        <v>88</v>
      </c>
      <c r="D26" s="28" t="s">
        <v>88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ht="12.75">
      <c r="A27" s="34" t="s">
        <v>465</v>
      </c>
    </row>
    <row r="28" spans="1:4" ht="12.75">
      <c r="A28" s="25">
        <v>10</v>
      </c>
      <c r="B28" s="11">
        <v>1.4</v>
      </c>
      <c r="C28" s="11">
        <v>0.4</v>
      </c>
      <c r="D28" s="11">
        <v>0.2</v>
      </c>
    </row>
    <row r="29" spans="1:4" ht="12.75">
      <c r="A29" s="25">
        <v>11</v>
      </c>
      <c r="B29" s="11">
        <v>1.4</v>
      </c>
      <c r="C29" s="11">
        <v>0.6</v>
      </c>
      <c r="D29" s="11">
        <v>0.2</v>
      </c>
    </row>
    <row r="30" spans="1:4" ht="12.75">
      <c r="A30" s="25">
        <v>12</v>
      </c>
      <c r="B30" s="11">
        <v>1.4</v>
      </c>
      <c r="C30" s="11">
        <v>0.6</v>
      </c>
      <c r="D30" s="11">
        <v>0.2</v>
      </c>
    </row>
    <row r="31" spans="1:4" ht="12.75">
      <c r="A31" s="25">
        <v>13</v>
      </c>
      <c r="B31" s="11">
        <v>1.8</v>
      </c>
      <c r="C31" s="11">
        <v>0.8</v>
      </c>
      <c r="D31" s="11">
        <v>0.6</v>
      </c>
    </row>
    <row r="32" spans="1:4" ht="12.75">
      <c r="A32" s="25">
        <v>14</v>
      </c>
      <c r="B32" s="11">
        <v>2</v>
      </c>
      <c r="C32" s="11">
        <v>1.9</v>
      </c>
      <c r="D32" s="11">
        <v>2.4</v>
      </c>
    </row>
    <row r="33" spans="1:4" ht="12.75">
      <c r="A33" s="25">
        <v>15</v>
      </c>
      <c r="B33" s="11">
        <v>3.8</v>
      </c>
      <c r="C33" s="11">
        <v>5</v>
      </c>
      <c r="D33" s="11">
        <v>6.8</v>
      </c>
    </row>
    <row r="34" spans="1:4" ht="12.75">
      <c r="A34" s="25">
        <v>16</v>
      </c>
      <c r="B34" s="11">
        <v>7.9</v>
      </c>
      <c r="C34" s="11">
        <v>9.2</v>
      </c>
      <c r="D34" s="11">
        <v>12.1</v>
      </c>
    </row>
    <row r="35" spans="1:4" ht="12.75">
      <c r="A35" s="25">
        <v>17</v>
      </c>
      <c r="B35" s="11">
        <v>11</v>
      </c>
      <c r="C35" s="11">
        <v>17</v>
      </c>
      <c r="D35" s="11">
        <v>18.6</v>
      </c>
    </row>
    <row r="36" spans="1:4" ht="12.75">
      <c r="A36" s="25">
        <v>18</v>
      </c>
      <c r="B36" s="11">
        <v>16.3</v>
      </c>
      <c r="C36" s="11">
        <v>26.4</v>
      </c>
      <c r="D36" s="11">
        <v>25.6</v>
      </c>
    </row>
    <row r="37" spans="1:4" ht="12.75">
      <c r="A37" s="25">
        <v>19</v>
      </c>
      <c r="B37" s="11">
        <v>29.6</v>
      </c>
      <c r="C37" s="11">
        <v>37.7</v>
      </c>
      <c r="D37" s="11">
        <v>33.4</v>
      </c>
    </row>
    <row r="38" spans="1:4" ht="12.75">
      <c r="A38" s="25">
        <v>20</v>
      </c>
      <c r="B38" s="11">
        <v>40.5</v>
      </c>
      <c r="C38" s="11">
        <v>46.6</v>
      </c>
      <c r="D38" s="11">
        <v>41.2</v>
      </c>
    </row>
    <row r="39" spans="1:4" ht="12.75">
      <c r="A39" s="25">
        <v>21</v>
      </c>
      <c r="B39" s="11">
        <v>54.2</v>
      </c>
      <c r="C39" s="11">
        <v>55</v>
      </c>
      <c r="D39" s="11">
        <v>51.5</v>
      </c>
    </row>
    <row r="40" spans="1:4" ht="12.75">
      <c r="A40" s="25">
        <v>22</v>
      </c>
      <c r="B40" s="11">
        <v>63</v>
      </c>
      <c r="C40" s="11">
        <v>63.9</v>
      </c>
      <c r="D40" s="11">
        <v>61.1</v>
      </c>
    </row>
    <row r="41" spans="1:4" ht="12.75">
      <c r="A41" s="25">
        <v>23</v>
      </c>
      <c r="B41" s="11">
        <v>71.7</v>
      </c>
      <c r="C41" s="11">
        <v>70.3</v>
      </c>
      <c r="D41" s="11">
        <v>67.8</v>
      </c>
    </row>
    <row r="42" spans="1:4" ht="12.75">
      <c r="A42" s="25">
        <v>24</v>
      </c>
      <c r="B42" s="11">
        <v>78.6</v>
      </c>
      <c r="C42" s="11">
        <v>74.8</v>
      </c>
      <c r="D42" s="11">
        <v>72.7</v>
      </c>
    </row>
    <row r="43" spans="1:4" ht="12.75">
      <c r="A43" s="25">
        <v>25</v>
      </c>
      <c r="B43" s="11">
        <v>83.1</v>
      </c>
      <c r="C43" s="11">
        <v>77.3</v>
      </c>
      <c r="D43" s="11">
        <v>76.8</v>
      </c>
    </row>
    <row r="44" spans="1:4" ht="12.75">
      <c r="A44" s="25">
        <v>26</v>
      </c>
      <c r="B44" s="11">
        <v>85.8</v>
      </c>
      <c r="C44" s="11">
        <v>80.8</v>
      </c>
      <c r="D44" s="11">
        <v>79.8</v>
      </c>
    </row>
    <row r="45" spans="1:4" ht="12.75">
      <c r="A45" s="25">
        <v>27</v>
      </c>
      <c r="B45" s="11">
        <v>87</v>
      </c>
      <c r="C45" s="11">
        <v>82.3</v>
      </c>
      <c r="D45" s="11">
        <v>81.8</v>
      </c>
    </row>
    <row r="46" spans="1:4" ht="12.75">
      <c r="A46" s="25">
        <v>28</v>
      </c>
      <c r="B46" s="11">
        <v>88.1</v>
      </c>
      <c r="C46" s="11">
        <v>83.9</v>
      </c>
      <c r="D46" s="11">
        <v>84.4</v>
      </c>
    </row>
    <row r="47" spans="1:4" ht="12.75">
      <c r="A47" s="25">
        <v>29</v>
      </c>
      <c r="B47" s="11">
        <v>88.1</v>
      </c>
      <c r="C47" s="11">
        <v>85.2</v>
      </c>
      <c r="D47" s="11">
        <v>85.9</v>
      </c>
    </row>
    <row r="48" spans="1:4" ht="12.75">
      <c r="A48" s="25">
        <v>30</v>
      </c>
      <c r="B48" s="11">
        <v>88.1</v>
      </c>
      <c r="C48" s="11">
        <v>85.9</v>
      </c>
      <c r="D48" s="11">
        <v>86.4</v>
      </c>
    </row>
    <row r="49" spans="1:4" ht="14.25">
      <c r="A49" s="53" t="s">
        <v>466</v>
      </c>
      <c r="B49" s="11">
        <v>21.6</v>
      </c>
      <c r="C49" s="11">
        <v>21</v>
      </c>
      <c r="D49" s="11">
        <v>21.5</v>
      </c>
    </row>
    <row r="50" spans="1:33" s="24" customFormat="1" ht="12.75">
      <c r="A50" s="51" t="s">
        <v>175</v>
      </c>
      <c r="B50" s="39">
        <v>541.3</v>
      </c>
      <c r="C50" s="39">
        <v>577.9</v>
      </c>
      <c r="D50" s="39">
        <v>551.2</v>
      </c>
      <c r="E50" s="3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" ht="12.75">
      <c r="A51" s="33"/>
      <c r="B51" s="28"/>
      <c r="C51" s="28"/>
    </row>
    <row r="52" spans="1:4" ht="12.75">
      <c r="A52" s="120" t="s">
        <v>176</v>
      </c>
      <c r="B52" s="121"/>
      <c r="C52" s="121"/>
      <c r="D52" s="121"/>
    </row>
    <row r="53" spans="1:3" ht="12.75">
      <c r="A53" s="33" t="s">
        <v>169</v>
      </c>
      <c r="B53" s="28"/>
      <c r="C53" s="28"/>
    </row>
    <row r="54" spans="1:3" ht="12.75">
      <c r="A54" s="33" t="s">
        <v>177</v>
      </c>
      <c r="B54" s="28"/>
      <c r="C54" s="28"/>
    </row>
  </sheetData>
  <mergeCells count="1">
    <mergeCell ref="A52:D52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8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8.5" style="11" customWidth="1"/>
    <col min="2" max="6" width="10.83203125" style="11" customWidth="1"/>
    <col min="7" max="18" width="8.83203125" style="11" customWidth="1"/>
    <col min="19" max="58" width="10.83203125" style="11" customWidth="1"/>
    <col min="59" max="16384" width="78.16015625" style="11" customWidth="1"/>
  </cols>
  <sheetData>
    <row r="1" spans="1:6" ht="12.75">
      <c r="A1" s="2" t="s">
        <v>178</v>
      </c>
      <c r="B1" s="2"/>
      <c r="C1" s="32"/>
      <c r="D1" s="32"/>
      <c r="E1" s="32"/>
      <c r="F1" s="32"/>
    </row>
    <row r="2" spans="1:6" ht="12.75">
      <c r="A2" s="2" t="s">
        <v>179</v>
      </c>
      <c r="B2" s="2"/>
      <c r="C2" s="32"/>
      <c r="D2" s="32"/>
      <c r="E2" s="32"/>
      <c r="F2" s="32"/>
    </row>
    <row r="3" spans="1:6" ht="12.75">
      <c r="A3" s="22"/>
      <c r="B3" s="30" t="s">
        <v>136</v>
      </c>
      <c r="C3" s="30"/>
      <c r="D3" s="30"/>
      <c r="E3" s="30"/>
      <c r="F3" s="30"/>
    </row>
    <row r="4" spans="1:6" ht="12.75">
      <c r="A4" s="26"/>
      <c r="B4" s="26" t="s">
        <v>119</v>
      </c>
      <c r="C4" s="26" t="s">
        <v>120</v>
      </c>
      <c r="D4" s="26" t="s">
        <v>121</v>
      </c>
      <c r="E4" s="26" t="s">
        <v>122</v>
      </c>
      <c r="F4" s="26" t="s">
        <v>123</v>
      </c>
    </row>
    <row r="5" spans="2:6" s="24" customFormat="1" ht="12.75">
      <c r="B5" s="47" t="s">
        <v>137</v>
      </c>
      <c r="C5" s="47"/>
      <c r="D5" s="47"/>
      <c r="E5" s="47"/>
      <c r="F5" s="47"/>
    </row>
    <row r="6" spans="1:6" ht="12.75">
      <c r="A6" s="26"/>
      <c r="B6" s="26" t="s">
        <v>138</v>
      </c>
      <c r="C6" s="26" t="s">
        <v>139</v>
      </c>
      <c r="D6" s="26" t="s">
        <v>140</v>
      </c>
      <c r="E6" s="26" t="s">
        <v>141</v>
      </c>
      <c r="F6" s="26" t="s">
        <v>142</v>
      </c>
    </row>
    <row r="7" ht="12.75">
      <c r="A7" s="34" t="s">
        <v>457</v>
      </c>
    </row>
    <row r="8" spans="1:7" ht="12.75">
      <c r="A8" s="25">
        <v>15</v>
      </c>
      <c r="B8" s="31">
        <v>0.3</v>
      </c>
      <c r="C8" s="31">
        <v>0.6</v>
      </c>
      <c r="D8" s="31">
        <v>0.3</v>
      </c>
      <c r="E8" s="31">
        <v>0.3</v>
      </c>
      <c r="F8" s="31">
        <v>0.2</v>
      </c>
      <c r="G8" s="28"/>
    </row>
    <row r="9" spans="1:7" ht="12.75">
      <c r="A9" s="25">
        <v>16</v>
      </c>
      <c r="B9" s="31">
        <v>3.2</v>
      </c>
      <c r="C9" s="31">
        <v>2.5</v>
      </c>
      <c r="D9" s="31">
        <v>2.2</v>
      </c>
      <c r="E9" s="31">
        <v>1.4</v>
      </c>
      <c r="F9" s="31">
        <v>0.8</v>
      </c>
      <c r="G9" s="28"/>
    </row>
    <row r="10" spans="1:7" ht="12.75">
      <c r="A10" s="25">
        <v>17</v>
      </c>
      <c r="B10" s="31">
        <v>8</v>
      </c>
      <c r="C10" s="31">
        <v>8.6</v>
      </c>
      <c r="D10" s="31">
        <v>6.5</v>
      </c>
      <c r="E10" s="31">
        <v>5.8</v>
      </c>
      <c r="F10" s="31">
        <v>3.4</v>
      </c>
      <c r="G10" s="28"/>
    </row>
    <row r="11" spans="1:7" ht="12.75">
      <c r="A11" s="25">
        <v>18</v>
      </c>
      <c r="B11" s="31">
        <v>17</v>
      </c>
      <c r="C11" s="31">
        <v>17.5</v>
      </c>
      <c r="D11" s="31">
        <v>14.5</v>
      </c>
      <c r="E11" s="31">
        <v>12.5</v>
      </c>
      <c r="F11" s="31">
        <v>9.2</v>
      </c>
      <c r="G11" s="28"/>
    </row>
    <row r="12" spans="1:7" ht="12.75">
      <c r="A12" s="25">
        <v>19</v>
      </c>
      <c r="B12" s="31">
        <v>28.8</v>
      </c>
      <c r="C12" s="31">
        <v>27.5</v>
      </c>
      <c r="D12" s="31">
        <v>27.5</v>
      </c>
      <c r="E12" s="31">
        <v>21.5</v>
      </c>
      <c r="F12" s="31">
        <v>21.8</v>
      </c>
      <c r="G12" s="28"/>
    </row>
    <row r="13" spans="1:7" ht="12.75">
      <c r="A13" s="25">
        <v>20</v>
      </c>
      <c r="B13" s="31">
        <v>41.4</v>
      </c>
      <c r="C13" s="31">
        <v>42.6</v>
      </c>
      <c r="D13" s="31">
        <v>39.8</v>
      </c>
      <c r="E13" s="31">
        <v>32.4</v>
      </c>
      <c r="F13" s="31">
        <v>35.2</v>
      </c>
      <c r="G13" s="28"/>
    </row>
    <row r="14" spans="1:7" ht="12.75">
      <c r="A14" s="25">
        <v>21</v>
      </c>
      <c r="B14" s="31">
        <v>54.8</v>
      </c>
      <c r="C14" s="31">
        <v>52.9</v>
      </c>
      <c r="D14" s="31">
        <v>51</v>
      </c>
      <c r="E14" s="31">
        <v>44.8</v>
      </c>
      <c r="F14" s="31">
        <v>46.1</v>
      </c>
      <c r="G14" s="28"/>
    </row>
    <row r="15" spans="1:7" ht="12.75">
      <c r="A15" s="25">
        <v>22</v>
      </c>
      <c r="B15" s="31">
        <v>64</v>
      </c>
      <c r="C15" s="31">
        <v>60.6</v>
      </c>
      <c r="D15" s="31">
        <v>62.1</v>
      </c>
      <c r="E15" s="31">
        <v>52.9</v>
      </c>
      <c r="F15" s="31">
        <v>53.9</v>
      </c>
      <c r="G15" s="28"/>
    </row>
    <row r="16" spans="1:7" ht="12.75">
      <c r="A16" s="25">
        <v>23</v>
      </c>
      <c r="B16" s="31">
        <v>71.6</v>
      </c>
      <c r="C16" s="31">
        <v>69.7</v>
      </c>
      <c r="D16" s="31">
        <v>70.1</v>
      </c>
      <c r="E16" s="31">
        <v>62</v>
      </c>
      <c r="F16" s="31">
        <v>62.3</v>
      </c>
      <c r="G16" s="28"/>
    </row>
    <row r="17" spans="1:7" ht="12.75">
      <c r="A17" s="25">
        <v>24</v>
      </c>
      <c r="B17" s="31">
        <v>77.8</v>
      </c>
      <c r="C17" s="31">
        <v>77.5</v>
      </c>
      <c r="D17" s="31">
        <v>75.7</v>
      </c>
      <c r="E17" s="31">
        <v>70.7</v>
      </c>
      <c r="F17" s="31">
        <v>69</v>
      </c>
      <c r="G17" s="28"/>
    </row>
    <row r="18" spans="1:7" ht="12.75">
      <c r="A18" s="25">
        <v>25</v>
      </c>
      <c r="B18" s="48" t="s">
        <v>88</v>
      </c>
      <c r="C18" s="31">
        <v>80.6</v>
      </c>
      <c r="D18" s="31">
        <v>81.1</v>
      </c>
      <c r="E18" s="31">
        <v>77.2</v>
      </c>
      <c r="F18" s="31">
        <v>74.8</v>
      </c>
      <c r="G18" s="28"/>
    </row>
    <row r="19" spans="1:7" ht="12.75">
      <c r="A19" s="25">
        <v>26</v>
      </c>
      <c r="B19" s="48" t="s">
        <v>88</v>
      </c>
      <c r="C19" s="31">
        <v>84.2</v>
      </c>
      <c r="D19" s="31">
        <v>83.6</v>
      </c>
      <c r="E19" s="31">
        <v>80.7</v>
      </c>
      <c r="F19" s="31">
        <v>78.4</v>
      </c>
      <c r="G19" s="28"/>
    </row>
    <row r="20" spans="1:7" ht="12.75">
      <c r="A20" s="25">
        <v>27</v>
      </c>
      <c r="B20" s="48" t="s">
        <v>88</v>
      </c>
      <c r="C20" s="31">
        <v>86.2</v>
      </c>
      <c r="D20" s="31">
        <v>85.6</v>
      </c>
      <c r="E20" s="31">
        <v>82.9</v>
      </c>
      <c r="F20" s="31">
        <v>82</v>
      </c>
      <c r="G20" s="28"/>
    </row>
    <row r="21" spans="1:7" ht="12.75">
      <c r="A21" s="25">
        <v>28</v>
      </c>
      <c r="B21" s="48" t="s">
        <v>88</v>
      </c>
      <c r="C21" s="31">
        <v>87.5</v>
      </c>
      <c r="D21" s="31">
        <v>88.1</v>
      </c>
      <c r="E21" s="31">
        <v>84</v>
      </c>
      <c r="F21" s="31">
        <v>85.3</v>
      </c>
      <c r="G21" s="28"/>
    </row>
    <row r="22" spans="1:7" ht="12.75">
      <c r="A22" s="25">
        <v>29</v>
      </c>
      <c r="B22" s="48" t="s">
        <v>88</v>
      </c>
      <c r="C22" s="31">
        <v>89.1</v>
      </c>
      <c r="D22" s="31">
        <v>89.7</v>
      </c>
      <c r="E22" s="31">
        <v>85.8</v>
      </c>
      <c r="F22" s="31">
        <v>86.4</v>
      </c>
      <c r="G22" s="28"/>
    </row>
    <row r="23" spans="1:7" ht="12.75">
      <c r="A23" s="25">
        <v>30</v>
      </c>
      <c r="B23" s="48" t="s">
        <v>88</v>
      </c>
      <c r="C23" s="48" t="s">
        <v>88</v>
      </c>
      <c r="D23" s="31">
        <v>90.6</v>
      </c>
      <c r="E23" s="31">
        <v>87.5</v>
      </c>
      <c r="F23" s="31">
        <v>88.1</v>
      </c>
      <c r="G23" s="28"/>
    </row>
    <row r="24" spans="1:7" ht="12.75">
      <c r="A24" s="25">
        <v>31</v>
      </c>
      <c r="B24" s="48" t="s">
        <v>88</v>
      </c>
      <c r="C24" s="48" t="s">
        <v>88</v>
      </c>
      <c r="D24" s="31">
        <v>91.5</v>
      </c>
      <c r="E24" s="31">
        <v>88.3</v>
      </c>
      <c r="F24" s="31">
        <v>88.7</v>
      </c>
      <c r="G24" s="28"/>
    </row>
    <row r="25" spans="1:7" ht="12.75">
      <c r="A25" s="25">
        <v>32</v>
      </c>
      <c r="B25" s="48" t="s">
        <v>88</v>
      </c>
      <c r="C25" s="48" t="s">
        <v>88</v>
      </c>
      <c r="D25" s="31">
        <v>92.1</v>
      </c>
      <c r="E25" s="31">
        <v>89.1</v>
      </c>
      <c r="F25" s="31">
        <v>89.5</v>
      </c>
      <c r="G25" s="28"/>
    </row>
    <row r="26" spans="1:7" ht="12.75">
      <c r="A26" s="25">
        <v>33</v>
      </c>
      <c r="B26" s="48" t="s">
        <v>88</v>
      </c>
      <c r="C26" s="48" t="s">
        <v>88</v>
      </c>
      <c r="D26" s="31">
        <v>92.4</v>
      </c>
      <c r="E26" s="31">
        <v>89.6</v>
      </c>
      <c r="F26" s="31">
        <v>90.6</v>
      </c>
      <c r="G26" s="28"/>
    </row>
    <row r="27" spans="1:7" ht="12.75">
      <c r="A27" s="25">
        <v>34</v>
      </c>
      <c r="B27" s="48" t="s">
        <v>88</v>
      </c>
      <c r="C27" s="48" t="s">
        <v>88</v>
      </c>
      <c r="D27" s="31">
        <v>92.9</v>
      </c>
      <c r="E27" s="31">
        <v>90.1</v>
      </c>
      <c r="F27" s="31">
        <v>91.2</v>
      </c>
      <c r="G27" s="28"/>
    </row>
    <row r="28" spans="1:7" ht="12.75">
      <c r="A28" s="25">
        <v>35</v>
      </c>
      <c r="B28" s="48" t="s">
        <v>88</v>
      </c>
      <c r="C28" s="48" t="s">
        <v>88</v>
      </c>
      <c r="D28" s="48" t="s">
        <v>88</v>
      </c>
      <c r="E28" s="31">
        <v>90.3</v>
      </c>
      <c r="F28" s="31">
        <v>91.6</v>
      </c>
      <c r="G28" s="28"/>
    </row>
    <row r="29" spans="1:7" ht="12.75">
      <c r="A29" s="25">
        <v>36</v>
      </c>
      <c r="B29" s="48" t="s">
        <v>88</v>
      </c>
      <c r="C29" s="48" t="s">
        <v>88</v>
      </c>
      <c r="D29" s="48" t="s">
        <v>88</v>
      </c>
      <c r="E29" s="31">
        <v>90.9</v>
      </c>
      <c r="F29" s="31">
        <v>91.8</v>
      </c>
      <c r="G29" s="28"/>
    </row>
    <row r="30" spans="1:7" ht="12.75">
      <c r="A30" s="25">
        <v>37</v>
      </c>
      <c r="B30" s="48" t="s">
        <v>88</v>
      </c>
      <c r="C30" s="48" t="s">
        <v>88</v>
      </c>
      <c r="D30" s="48" t="s">
        <v>88</v>
      </c>
      <c r="E30" s="31">
        <v>91.1</v>
      </c>
      <c r="F30" s="31">
        <v>92</v>
      </c>
      <c r="G30" s="28"/>
    </row>
    <row r="31" spans="1:7" ht="12.75">
      <c r="A31" s="25">
        <v>38</v>
      </c>
      <c r="B31" s="48" t="s">
        <v>88</v>
      </c>
      <c r="C31" s="48" t="s">
        <v>88</v>
      </c>
      <c r="D31" s="48" t="s">
        <v>88</v>
      </c>
      <c r="E31" s="31">
        <v>91.4</v>
      </c>
      <c r="F31" s="31">
        <v>92.2</v>
      </c>
      <c r="G31" s="28"/>
    </row>
    <row r="32" spans="1:7" ht="12.75">
      <c r="A32" s="25">
        <v>39</v>
      </c>
      <c r="B32" s="48" t="s">
        <v>88</v>
      </c>
      <c r="C32" s="48" t="s">
        <v>88</v>
      </c>
      <c r="D32" s="48" t="s">
        <v>88</v>
      </c>
      <c r="E32" s="31">
        <v>91.4</v>
      </c>
      <c r="F32" s="31">
        <v>92.9</v>
      </c>
      <c r="G32" s="28"/>
    </row>
    <row r="33" spans="1:7" ht="12.75">
      <c r="A33" s="25">
        <v>40</v>
      </c>
      <c r="B33" s="48" t="s">
        <v>88</v>
      </c>
      <c r="C33" s="48" t="s">
        <v>88</v>
      </c>
      <c r="D33" s="48" t="s">
        <v>88</v>
      </c>
      <c r="E33" s="48" t="s">
        <v>88</v>
      </c>
      <c r="F33" s="31">
        <v>92.9</v>
      </c>
      <c r="G33" s="28"/>
    </row>
    <row r="34" spans="1:6" ht="12.75">
      <c r="A34" s="35" t="s">
        <v>168</v>
      </c>
      <c r="B34" s="36">
        <v>722</v>
      </c>
      <c r="C34" s="24">
        <v>770</v>
      </c>
      <c r="D34" s="24">
        <v>737</v>
      </c>
      <c r="E34" s="24">
        <v>777</v>
      </c>
      <c r="F34" s="24">
        <v>523</v>
      </c>
    </row>
    <row r="35" spans="1:7" ht="12.75">
      <c r="A35" s="27" t="s">
        <v>180</v>
      </c>
      <c r="B35" s="29">
        <v>21.6</v>
      </c>
      <c r="C35" s="99">
        <v>21.7</v>
      </c>
      <c r="D35" s="99">
        <v>21.9</v>
      </c>
      <c r="E35" s="99">
        <v>22.6</v>
      </c>
      <c r="F35" s="99">
        <v>22.5</v>
      </c>
      <c r="G35" s="82"/>
    </row>
    <row r="36" spans="1:7" ht="12.75">
      <c r="A36" s="34" t="s">
        <v>502</v>
      </c>
      <c r="B36" s="28"/>
      <c r="C36" s="82"/>
      <c r="D36" s="82"/>
      <c r="E36" s="82"/>
      <c r="F36" s="82"/>
      <c r="G36" s="82"/>
    </row>
    <row r="37" spans="1:7" ht="12.75">
      <c r="A37" s="33" t="s">
        <v>503</v>
      </c>
      <c r="B37" s="28"/>
      <c r="C37" s="82"/>
      <c r="D37" s="82"/>
      <c r="E37" s="82"/>
      <c r="F37" s="82"/>
      <c r="G37" s="82"/>
    </row>
    <row r="38" spans="1:6" ht="12.75">
      <c r="A38" s="25">
        <v>15</v>
      </c>
      <c r="B38" s="28" t="s">
        <v>88</v>
      </c>
      <c r="C38" s="31">
        <v>0</v>
      </c>
      <c r="D38" s="31">
        <v>0</v>
      </c>
      <c r="E38" s="11">
        <v>0.3</v>
      </c>
      <c r="F38" s="31">
        <v>0</v>
      </c>
    </row>
    <row r="39" spans="1:6" ht="12.75">
      <c r="A39" s="25">
        <v>16</v>
      </c>
      <c r="B39" s="28" t="s">
        <v>88</v>
      </c>
      <c r="C39" s="11">
        <v>0.1</v>
      </c>
      <c r="D39" s="11">
        <v>0.5</v>
      </c>
      <c r="E39" s="11">
        <v>0.8</v>
      </c>
      <c r="F39" s="11">
        <v>0.2</v>
      </c>
    </row>
    <row r="40" spans="1:6" ht="12.75">
      <c r="A40" s="25">
        <v>17</v>
      </c>
      <c r="B40" s="28" t="s">
        <v>88</v>
      </c>
      <c r="C40" s="11">
        <v>1.6</v>
      </c>
      <c r="D40" s="11">
        <v>3.4</v>
      </c>
      <c r="E40" s="11">
        <v>4.5</v>
      </c>
      <c r="F40" s="11">
        <v>1.7</v>
      </c>
    </row>
    <row r="41" spans="1:6" ht="12.75">
      <c r="A41" s="25">
        <v>18</v>
      </c>
      <c r="B41" s="28" t="s">
        <v>88</v>
      </c>
      <c r="C41" s="11">
        <v>3.5</v>
      </c>
      <c r="D41" s="11">
        <v>7.2</v>
      </c>
      <c r="E41" s="11">
        <v>9.9</v>
      </c>
      <c r="F41" s="11">
        <v>7.1</v>
      </c>
    </row>
    <row r="42" spans="1:6" ht="12.75">
      <c r="A42" s="25">
        <v>19</v>
      </c>
      <c r="B42" s="28" t="s">
        <v>88</v>
      </c>
      <c r="C42" s="11">
        <v>5.3</v>
      </c>
      <c r="D42" s="11">
        <v>13.4</v>
      </c>
      <c r="E42" s="11">
        <v>16.9</v>
      </c>
      <c r="F42" s="11">
        <v>17.8</v>
      </c>
    </row>
    <row r="43" spans="1:6" ht="12.75">
      <c r="A43" s="25">
        <v>20</v>
      </c>
      <c r="B43" s="28" t="s">
        <v>88</v>
      </c>
      <c r="C43" s="11">
        <v>9.4</v>
      </c>
      <c r="D43" s="11">
        <v>19.4</v>
      </c>
      <c r="E43" s="11">
        <v>26</v>
      </c>
      <c r="F43" s="11">
        <v>29.6</v>
      </c>
    </row>
    <row r="44" spans="1:6" ht="12.75">
      <c r="A44" s="25">
        <v>21</v>
      </c>
      <c r="B44" s="28" t="s">
        <v>88</v>
      </c>
      <c r="C44" s="11">
        <v>11.6</v>
      </c>
      <c r="D44" s="11">
        <v>23.9</v>
      </c>
      <c r="E44" s="11">
        <v>36.4</v>
      </c>
      <c r="F44" s="11">
        <v>39.2</v>
      </c>
    </row>
    <row r="45" spans="1:6" ht="12.75">
      <c r="A45" s="25">
        <v>22</v>
      </c>
      <c r="B45" s="28" t="s">
        <v>88</v>
      </c>
      <c r="C45" s="11">
        <v>13.1</v>
      </c>
      <c r="D45" s="11">
        <v>27.8</v>
      </c>
      <c r="E45" s="11">
        <v>43</v>
      </c>
      <c r="F45" s="11">
        <v>46.5</v>
      </c>
    </row>
    <row r="46" spans="1:6" ht="12.75">
      <c r="A46" s="25">
        <v>23</v>
      </c>
      <c r="B46" s="28" t="s">
        <v>88</v>
      </c>
      <c r="C46" s="11">
        <v>14.8</v>
      </c>
      <c r="D46" s="11">
        <v>30.4</v>
      </c>
      <c r="E46" s="11">
        <v>50.1</v>
      </c>
      <c r="F46" s="11">
        <v>53.5</v>
      </c>
    </row>
    <row r="47" spans="1:6" ht="12.75">
      <c r="A47" s="25">
        <v>24</v>
      </c>
      <c r="B47" s="28" t="s">
        <v>88</v>
      </c>
      <c r="C47" s="11">
        <v>16.8</v>
      </c>
      <c r="D47" s="11">
        <v>32.8</v>
      </c>
      <c r="E47" s="11">
        <v>56.2</v>
      </c>
      <c r="F47" s="11">
        <v>60</v>
      </c>
    </row>
    <row r="48" spans="1:6" ht="12.75">
      <c r="A48" s="25">
        <v>25</v>
      </c>
      <c r="B48" s="28" t="s">
        <v>88</v>
      </c>
      <c r="C48" s="11">
        <v>17.3</v>
      </c>
      <c r="D48" s="11">
        <v>34.9</v>
      </c>
      <c r="E48" s="11">
        <v>60.2</v>
      </c>
      <c r="F48" s="11">
        <v>64.8</v>
      </c>
    </row>
    <row r="49" spans="1:6" ht="12.75">
      <c r="A49" s="25">
        <v>26</v>
      </c>
      <c r="B49" s="28" t="s">
        <v>88</v>
      </c>
      <c r="C49" s="11">
        <v>18.1</v>
      </c>
      <c r="D49" s="11">
        <v>35.7</v>
      </c>
      <c r="E49" s="11">
        <v>62.5</v>
      </c>
      <c r="F49" s="11">
        <v>68.1</v>
      </c>
    </row>
    <row r="50" spans="1:6" ht="12.75">
      <c r="A50" s="25">
        <v>27</v>
      </c>
      <c r="B50" s="28" t="s">
        <v>88</v>
      </c>
      <c r="C50" s="11">
        <v>18.4</v>
      </c>
      <c r="D50" s="11">
        <v>36.4</v>
      </c>
      <c r="E50" s="11">
        <v>64</v>
      </c>
      <c r="F50" s="11">
        <v>71.5</v>
      </c>
    </row>
    <row r="51" spans="1:6" ht="12.75">
      <c r="A51" s="25">
        <v>28</v>
      </c>
      <c r="B51" s="28" t="s">
        <v>88</v>
      </c>
      <c r="C51" s="11">
        <v>18.8</v>
      </c>
      <c r="D51" s="11">
        <v>36.9</v>
      </c>
      <c r="E51" s="11">
        <v>64.6</v>
      </c>
      <c r="F51" s="11">
        <v>74.2</v>
      </c>
    </row>
    <row r="52" spans="1:6" ht="12.75">
      <c r="A52" s="25">
        <v>29</v>
      </c>
      <c r="B52" s="28" t="s">
        <v>88</v>
      </c>
      <c r="C52" s="11">
        <v>19</v>
      </c>
      <c r="D52" s="11">
        <v>37.7</v>
      </c>
      <c r="E52" s="11">
        <v>65.1</v>
      </c>
      <c r="F52" s="11">
        <v>75.1</v>
      </c>
    </row>
    <row r="53" spans="1:6" ht="12.75">
      <c r="A53" s="25">
        <v>30</v>
      </c>
      <c r="B53" s="28" t="s">
        <v>88</v>
      </c>
      <c r="C53" s="28" t="s">
        <v>88</v>
      </c>
      <c r="D53" s="11">
        <v>37.9</v>
      </c>
      <c r="E53" s="11">
        <v>66.2</v>
      </c>
      <c r="F53" s="11">
        <v>75.9</v>
      </c>
    </row>
    <row r="54" spans="1:6" ht="12.75">
      <c r="A54" s="25">
        <v>31</v>
      </c>
      <c r="B54" s="28" t="s">
        <v>88</v>
      </c>
      <c r="C54" s="28" t="s">
        <v>88</v>
      </c>
      <c r="D54" s="11">
        <v>38</v>
      </c>
      <c r="E54" s="11">
        <v>66.3</v>
      </c>
      <c r="F54" s="11">
        <v>76.3</v>
      </c>
    </row>
    <row r="55" spans="1:6" ht="12.75">
      <c r="A55" s="25">
        <v>32</v>
      </c>
      <c r="B55" s="28" t="s">
        <v>88</v>
      </c>
      <c r="C55" s="28" t="s">
        <v>88</v>
      </c>
      <c r="D55" s="11">
        <v>38.1</v>
      </c>
      <c r="E55" s="11">
        <v>66.4</v>
      </c>
      <c r="F55" s="11">
        <v>76.7</v>
      </c>
    </row>
    <row r="56" spans="1:6" ht="12.75">
      <c r="A56" s="25">
        <v>33</v>
      </c>
      <c r="B56" s="28" t="s">
        <v>88</v>
      </c>
      <c r="C56" s="28" t="s">
        <v>88</v>
      </c>
      <c r="D56" s="11">
        <v>38.3</v>
      </c>
      <c r="E56" s="11">
        <v>66.8</v>
      </c>
      <c r="F56" s="11">
        <v>77.1</v>
      </c>
    </row>
    <row r="57" spans="1:6" ht="12.75">
      <c r="A57" s="25">
        <v>34</v>
      </c>
      <c r="B57" s="28" t="s">
        <v>88</v>
      </c>
      <c r="C57" s="28" t="s">
        <v>88</v>
      </c>
      <c r="D57" s="11">
        <v>38.5</v>
      </c>
      <c r="E57" s="11">
        <v>67.1</v>
      </c>
      <c r="F57" s="11">
        <v>77.1</v>
      </c>
    </row>
    <row r="58" spans="1:6" ht="12.75">
      <c r="A58" s="25">
        <v>35</v>
      </c>
      <c r="B58" s="28" t="s">
        <v>88</v>
      </c>
      <c r="C58" s="28" t="s">
        <v>88</v>
      </c>
      <c r="D58" s="28" t="s">
        <v>88</v>
      </c>
      <c r="E58" s="11">
        <v>67.2</v>
      </c>
      <c r="F58" s="11">
        <v>77.4</v>
      </c>
    </row>
    <row r="59" spans="1:6" ht="12.75">
      <c r="A59" s="25">
        <v>36</v>
      </c>
      <c r="B59" s="28" t="s">
        <v>88</v>
      </c>
      <c r="C59" s="28" t="s">
        <v>88</v>
      </c>
      <c r="D59" s="28" t="s">
        <v>88</v>
      </c>
      <c r="E59" s="11">
        <v>67.3</v>
      </c>
      <c r="F59" s="11">
        <v>77.6</v>
      </c>
    </row>
    <row r="60" spans="1:6" ht="12.75">
      <c r="A60" s="25">
        <v>37</v>
      </c>
      <c r="B60" s="28" t="s">
        <v>88</v>
      </c>
      <c r="C60" s="28" t="s">
        <v>88</v>
      </c>
      <c r="D60" s="28" t="s">
        <v>88</v>
      </c>
      <c r="E60" s="11">
        <v>67.4</v>
      </c>
      <c r="F60" s="11">
        <v>77.6</v>
      </c>
    </row>
    <row r="61" spans="1:6" ht="12.75">
      <c r="A61" s="25">
        <v>38</v>
      </c>
      <c r="B61" s="28" t="s">
        <v>88</v>
      </c>
      <c r="C61" s="28" t="s">
        <v>88</v>
      </c>
      <c r="D61" s="28" t="s">
        <v>88</v>
      </c>
      <c r="E61" s="11">
        <v>67.4</v>
      </c>
      <c r="F61" s="11">
        <v>77.8</v>
      </c>
    </row>
    <row r="62" spans="1:6" ht="12.75">
      <c r="A62" s="25">
        <v>39</v>
      </c>
      <c r="B62" s="28" t="s">
        <v>88</v>
      </c>
      <c r="C62" s="28" t="s">
        <v>88</v>
      </c>
      <c r="D62" s="28" t="s">
        <v>88</v>
      </c>
      <c r="E62" s="11">
        <v>67.4</v>
      </c>
      <c r="F62" s="11">
        <v>78.2</v>
      </c>
    </row>
    <row r="63" spans="1:6" ht="12.75">
      <c r="A63" s="25">
        <v>40</v>
      </c>
      <c r="B63" s="28" t="s">
        <v>88</v>
      </c>
      <c r="C63" s="28" t="s">
        <v>88</v>
      </c>
      <c r="D63" s="28" t="s">
        <v>88</v>
      </c>
      <c r="E63" s="28" t="s">
        <v>88</v>
      </c>
      <c r="F63" s="11">
        <v>78.2</v>
      </c>
    </row>
    <row r="64" spans="1:6" ht="12.75">
      <c r="A64" s="27" t="s">
        <v>168</v>
      </c>
      <c r="B64" s="26">
        <v>722</v>
      </c>
      <c r="C64" s="26">
        <v>770</v>
      </c>
      <c r="D64" s="26">
        <v>737</v>
      </c>
      <c r="E64" s="26">
        <v>777</v>
      </c>
      <c r="F64" s="26">
        <v>523</v>
      </c>
    </row>
    <row r="65" ht="12.75">
      <c r="A65" s="34" t="s">
        <v>504</v>
      </c>
    </row>
    <row r="66" ht="12.75">
      <c r="A66" s="11" t="s">
        <v>505</v>
      </c>
    </row>
    <row r="67" spans="1:6" ht="12.75">
      <c r="A67" s="25">
        <v>15</v>
      </c>
      <c r="B67" s="31">
        <v>0.3</v>
      </c>
      <c r="C67" s="31">
        <v>0.6</v>
      </c>
      <c r="D67" s="31">
        <v>0.3</v>
      </c>
      <c r="E67" s="31">
        <v>0</v>
      </c>
      <c r="F67" s="31">
        <v>0.2</v>
      </c>
    </row>
    <row r="68" spans="1:6" ht="12.75">
      <c r="A68" s="25">
        <v>16</v>
      </c>
      <c r="B68" s="31">
        <v>2.8</v>
      </c>
      <c r="C68" s="31">
        <v>2.3</v>
      </c>
      <c r="D68" s="31">
        <v>1.6</v>
      </c>
      <c r="E68" s="31">
        <v>0.6</v>
      </c>
      <c r="F68" s="31">
        <v>0.6</v>
      </c>
    </row>
    <row r="69" spans="1:6" ht="12.75">
      <c r="A69" s="25">
        <v>17</v>
      </c>
      <c r="B69" s="31">
        <v>7.3</v>
      </c>
      <c r="C69" s="31">
        <v>7</v>
      </c>
      <c r="D69" s="31">
        <v>3.1</v>
      </c>
      <c r="E69" s="31">
        <v>1.3</v>
      </c>
      <c r="F69" s="31">
        <v>1.7</v>
      </c>
    </row>
    <row r="70" spans="1:6" ht="12.75">
      <c r="A70" s="25">
        <v>18</v>
      </c>
      <c r="B70" s="31">
        <v>15.1</v>
      </c>
      <c r="C70" s="31">
        <v>14</v>
      </c>
      <c r="D70" s="31">
        <v>7.3</v>
      </c>
      <c r="E70" s="31">
        <v>2.6</v>
      </c>
      <c r="F70" s="31">
        <v>2.1</v>
      </c>
    </row>
    <row r="71" spans="1:6" ht="12.75">
      <c r="A71" s="25">
        <v>19</v>
      </c>
      <c r="B71" s="31">
        <v>25.2</v>
      </c>
      <c r="C71" s="31">
        <v>22.2</v>
      </c>
      <c r="D71" s="31">
        <v>14.1</v>
      </c>
      <c r="E71" s="31">
        <v>4.6</v>
      </c>
      <c r="F71" s="31">
        <v>4</v>
      </c>
    </row>
    <row r="72" spans="1:6" ht="12.75">
      <c r="A72" s="25">
        <v>20</v>
      </c>
      <c r="B72" s="31">
        <v>36</v>
      </c>
      <c r="C72" s="31">
        <v>33.2</v>
      </c>
      <c r="D72" s="31">
        <v>20.4</v>
      </c>
      <c r="E72" s="31">
        <v>6.4</v>
      </c>
      <c r="F72" s="31">
        <v>5.5</v>
      </c>
    </row>
    <row r="73" spans="1:6" ht="12.75">
      <c r="A73" s="25">
        <v>21</v>
      </c>
      <c r="B73" s="31">
        <v>48.2</v>
      </c>
      <c r="C73" s="31">
        <v>41.3</v>
      </c>
      <c r="D73" s="31">
        <v>27.1</v>
      </c>
      <c r="E73" s="31">
        <v>8.4</v>
      </c>
      <c r="F73" s="31">
        <v>6.9</v>
      </c>
    </row>
    <row r="74" spans="1:6" ht="12.75">
      <c r="A74" s="25">
        <v>22</v>
      </c>
      <c r="B74" s="31">
        <v>56.4</v>
      </c>
      <c r="C74" s="31">
        <v>47.5</v>
      </c>
      <c r="D74" s="31">
        <v>34.3</v>
      </c>
      <c r="E74" s="31">
        <v>9.9</v>
      </c>
      <c r="F74" s="31">
        <v>7.5</v>
      </c>
    </row>
    <row r="75" spans="1:6" ht="12.75">
      <c r="A75" s="25">
        <v>23</v>
      </c>
      <c r="B75" s="31">
        <v>63</v>
      </c>
      <c r="C75" s="31">
        <v>54.9</v>
      </c>
      <c r="D75" s="31">
        <v>39.8</v>
      </c>
      <c r="E75" s="31">
        <v>12</v>
      </c>
      <c r="F75" s="31">
        <v>8.8</v>
      </c>
    </row>
    <row r="76" spans="1:6" ht="12.75">
      <c r="A76" s="25">
        <v>24</v>
      </c>
      <c r="B76" s="31">
        <v>68.4</v>
      </c>
      <c r="C76" s="31">
        <v>60.8</v>
      </c>
      <c r="D76" s="31">
        <v>42.9</v>
      </c>
      <c r="E76" s="31">
        <v>14.4</v>
      </c>
      <c r="F76" s="31">
        <v>9</v>
      </c>
    </row>
    <row r="77" spans="1:6" ht="12.75">
      <c r="A77" s="25">
        <v>25</v>
      </c>
      <c r="B77" s="48" t="s">
        <v>88</v>
      </c>
      <c r="C77" s="31">
        <v>63.4</v>
      </c>
      <c r="D77" s="31">
        <v>46.3</v>
      </c>
      <c r="E77" s="31">
        <v>17</v>
      </c>
      <c r="F77" s="31">
        <v>9.9</v>
      </c>
    </row>
    <row r="78" spans="1:6" ht="12.75">
      <c r="A78" s="25">
        <v>26</v>
      </c>
      <c r="B78" s="48" t="s">
        <v>88</v>
      </c>
      <c r="C78" s="31">
        <v>66.1</v>
      </c>
      <c r="D78" s="31">
        <v>47.9</v>
      </c>
      <c r="E78" s="31">
        <v>18.1</v>
      </c>
      <c r="F78" s="31">
        <v>10.3</v>
      </c>
    </row>
    <row r="79" spans="1:6" ht="12.75">
      <c r="A79" s="25">
        <v>27</v>
      </c>
      <c r="B79" s="48" t="s">
        <v>88</v>
      </c>
      <c r="C79" s="31">
        <v>67.8</v>
      </c>
      <c r="D79" s="31">
        <v>49.3</v>
      </c>
      <c r="E79" s="31">
        <v>18.9</v>
      </c>
      <c r="F79" s="31">
        <v>10.5</v>
      </c>
    </row>
    <row r="80" spans="1:6" ht="12.75">
      <c r="A80" s="25">
        <v>28</v>
      </c>
      <c r="B80" s="48" t="s">
        <v>88</v>
      </c>
      <c r="C80" s="31">
        <v>68.7</v>
      </c>
      <c r="D80" s="31">
        <v>51.2</v>
      </c>
      <c r="E80" s="31">
        <v>19.4</v>
      </c>
      <c r="F80" s="31">
        <v>11.1</v>
      </c>
    </row>
    <row r="81" spans="1:6" ht="12.75">
      <c r="A81" s="25">
        <v>29</v>
      </c>
      <c r="B81" s="48" t="s">
        <v>88</v>
      </c>
      <c r="C81" s="31">
        <v>70.1</v>
      </c>
      <c r="D81" s="31">
        <v>52</v>
      </c>
      <c r="E81" s="31">
        <v>20.7</v>
      </c>
      <c r="F81" s="31">
        <v>11.3</v>
      </c>
    </row>
    <row r="82" spans="1:6" ht="12.75">
      <c r="A82" s="25">
        <v>30</v>
      </c>
      <c r="B82" s="48" t="s">
        <v>88</v>
      </c>
      <c r="C82" s="48" t="s">
        <v>88</v>
      </c>
      <c r="D82" s="31">
        <v>52.8</v>
      </c>
      <c r="E82" s="31">
        <v>21.4</v>
      </c>
      <c r="F82" s="31">
        <v>12.2</v>
      </c>
    </row>
    <row r="83" spans="1:6" ht="12.75">
      <c r="A83" s="25">
        <v>31</v>
      </c>
      <c r="B83" s="48" t="s">
        <v>88</v>
      </c>
      <c r="C83" s="48" t="s">
        <v>88</v>
      </c>
      <c r="D83" s="31">
        <v>53.5</v>
      </c>
      <c r="E83" s="31">
        <v>22</v>
      </c>
      <c r="F83" s="31">
        <v>12.4</v>
      </c>
    </row>
    <row r="84" spans="1:6" ht="12.75">
      <c r="A84" s="25">
        <v>32</v>
      </c>
      <c r="B84" s="48" t="s">
        <v>88</v>
      </c>
      <c r="C84" s="48" t="s">
        <v>88</v>
      </c>
      <c r="D84" s="31">
        <v>54</v>
      </c>
      <c r="E84" s="31">
        <v>22.7</v>
      </c>
      <c r="F84" s="31">
        <v>12.8</v>
      </c>
    </row>
    <row r="85" spans="1:6" ht="12.75">
      <c r="A85" s="25">
        <v>33</v>
      </c>
      <c r="B85" s="48" t="s">
        <v>88</v>
      </c>
      <c r="C85" s="48" t="s">
        <v>88</v>
      </c>
      <c r="D85" s="31">
        <v>54.1</v>
      </c>
      <c r="E85" s="31">
        <v>22.8</v>
      </c>
      <c r="F85" s="31">
        <v>13.6</v>
      </c>
    </row>
    <row r="86" spans="1:6" ht="12.75">
      <c r="A86" s="25">
        <v>34</v>
      </c>
      <c r="B86" s="48" t="s">
        <v>88</v>
      </c>
      <c r="C86" s="48" t="s">
        <v>88</v>
      </c>
      <c r="D86" s="31">
        <v>54.4</v>
      </c>
      <c r="E86" s="31">
        <v>23</v>
      </c>
      <c r="F86" s="31">
        <v>14.1</v>
      </c>
    </row>
    <row r="87" spans="1:6" ht="12.75">
      <c r="A87" s="25">
        <v>35</v>
      </c>
      <c r="B87" s="48" t="s">
        <v>88</v>
      </c>
      <c r="C87" s="48" t="s">
        <v>88</v>
      </c>
      <c r="D87" s="48" t="s">
        <v>88</v>
      </c>
      <c r="E87" s="31">
        <v>23.2</v>
      </c>
      <c r="F87" s="31">
        <v>14.1</v>
      </c>
    </row>
    <row r="88" spans="1:6" ht="12.75">
      <c r="A88" s="25">
        <v>36</v>
      </c>
      <c r="B88" s="48" t="s">
        <v>88</v>
      </c>
      <c r="C88" s="48" t="s">
        <v>88</v>
      </c>
      <c r="D88" s="48" t="s">
        <v>88</v>
      </c>
      <c r="E88" s="31">
        <v>23.6</v>
      </c>
      <c r="F88" s="31">
        <v>14.1</v>
      </c>
    </row>
    <row r="89" spans="1:6" ht="12.75">
      <c r="A89" s="25">
        <v>37</v>
      </c>
      <c r="B89" s="48" t="s">
        <v>88</v>
      </c>
      <c r="C89" s="48" t="s">
        <v>88</v>
      </c>
      <c r="D89" s="48" t="s">
        <v>88</v>
      </c>
      <c r="E89" s="31">
        <v>23.7</v>
      </c>
      <c r="F89" s="31">
        <v>14.3</v>
      </c>
    </row>
    <row r="90" spans="1:6" ht="12.75">
      <c r="A90" s="25">
        <v>38</v>
      </c>
      <c r="B90" s="48" t="s">
        <v>88</v>
      </c>
      <c r="C90" s="48" t="s">
        <v>88</v>
      </c>
      <c r="D90" s="48" t="s">
        <v>88</v>
      </c>
      <c r="E90" s="31">
        <v>23.9</v>
      </c>
      <c r="F90" s="31">
        <v>14.3</v>
      </c>
    </row>
    <row r="91" spans="1:6" ht="12.75">
      <c r="A91" s="25">
        <v>39</v>
      </c>
      <c r="B91" s="48" t="s">
        <v>88</v>
      </c>
      <c r="C91" s="48" t="s">
        <v>88</v>
      </c>
      <c r="D91" s="48" t="s">
        <v>88</v>
      </c>
      <c r="E91" s="31">
        <v>23.9</v>
      </c>
      <c r="F91" s="31">
        <v>14.7</v>
      </c>
    </row>
    <row r="92" spans="1:6" ht="12.75">
      <c r="A92" s="25">
        <v>40</v>
      </c>
      <c r="B92" s="48" t="s">
        <v>88</v>
      </c>
      <c r="C92" s="48" t="s">
        <v>88</v>
      </c>
      <c r="D92" s="48" t="s">
        <v>88</v>
      </c>
      <c r="E92" s="48" t="s">
        <v>88</v>
      </c>
      <c r="F92" s="31">
        <v>14.7</v>
      </c>
    </row>
    <row r="93" spans="1:6" ht="12.75">
      <c r="A93" s="27" t="s">
        <v>168</v>
      </c>
      <c r="B93" s="26">
        <v>722</v>
      </c>
      <c r="C93" s="26">
        <v>770</v>
      </c>
      <c r="D93" s="26">
        <v>737</v>
      </c>
      <c r="E93" s="26">
        <v>777</v>
      </c>
      <c r="F93" s="26">
        <v>523</v>
      </c>
    </row>
    <row r="94" spans="1:6" ht="12.75">
      <c r="A94" s="67" t="s">
        <v>506</v>
      </c>
      <c r="B94" s="68"/>
      <c r="C94" s="68"/>
      <c r="D94" s="68"/>
      <c r="E94" s="68"/>
      <c r="F94" s="68"/>
    </row>
    <row r="95" spans="1:6" ht="12.75">
      <c r="A95" s="73" t="s">
        <v>507</v>
      </c>
      <c r="B95" s="68"/>
      <c r="C95" s="68"/>
      <c r="D95" s="68"/>
      <c r="E95" s="68"/>
      <c r="F95" s="68"/>
    </row>
    <row r="96" spans="1:6" ht="12.75">
      <c r="A96" s="69">
        <v>0</v>
      </c>
      <c r="B96" s="31">
        <v>17.2</v>
      </c>
      <c r="C96" s="31">
        <v>26.4</v>
      </c>
      <c r="D96" s="31">
        <v>34.3</v>
      </c>
      <c r="E96" s="31">
        <v>46.4</v>
      </c>
      <c r="F96" s="31">
        <v>56.4</v>
      </c>
    </row>
    <row r="97" spans="1:6" ht="12.75">
      <c r="A97" s="69">
        <v>1</v>
      </c>
      <c r="B97" s="31">
        <v>32.3</v>
      </c>
      <c r="C97" s="31">
        <v>42.7</v>
      </c>
      <c r="D97" s="31">
        <v>56.5</v>
      </c>
      <c r="E97" s="31">
        <v>58.9</v>
      </c>
      <c r="F97" s="31">
        <v>73.1</v>
      </c>
    </row>
    <row r="98" spans="1:6" ht="12.75">
      <c r="A98" s="69">
        <v>2</v>
      </c>
      <c r="B98" s="31">
        <v>41</v>
      </c>
      <c r="C98" s="31">
        <v>53</v>
      </c>
      <c r="D98" s="31">
        <v>66.7</v>
      </c>
      <c r="E98" s="31">
        <v>63.5</v>
      </c>
      <c r="F98" s="31">
        <v>76.9</v>
      </c>
    </row>
    <row r="99" spans="1:6" ht="12.75">
      <c r="A99" s="69">
        <v>3</v>
      </c>
      <c r="B99" s="31">
        <v>46.7</v>
      </c>
      <c r="C99" s="31">
        <v>59.3</v>
      </c>
      <c r="D99" s="31">
        <v>71.9</v>
      </c>
      <c r="E99" s="31">
        <v>68.8</v>
      </c>
      <c r="F99" s="31">
        <v>82.1</v>
      </c>
    </row>
    <row r="100" spans="1:6" ht="12.75">
      <c r="A100" s="69">
        <v>4</v>
      </c>
      <c r="B100" s="31">
        <v>50.1</v>
      </c>
      <c r="C100" s="31">
        <v>64.7</v>
      </c>
      <c r="D100" s="31">
        <v>75.6</v>
      </c>
      <c r="E100" s="31">
        <v>70.8</v>
      </c>
      <c r="F100" s="31">
        <v>83.3</v>
      </c>
    </row>
    <row r="101" spans="1:6" ht="12.75">
      <c r="A101" s="69">
        <v>5</v>
      </c>
      <c r="B101" s="31">
        <v>52.2</v>
      </c>
      <c r="C101" s="31">
        <v>67.1</v>
      </c>
      <c r="D101" s="31">
        <v>77.5</v>
      </c>
      <c r="E101" s="31">
        <v>71.9</v>
      </c>
      <c r="F101" s="31">
        <v>83.3</v>
      </c>
    </row>
    <row r="102" spans="1:6" ht="12.75">
      <c r="A102" s="69">
        <v>6</v>
      </c>
      <c r="B102" s="31">
        <v>53.1</v>
      </c>
      <c r="C102" s="31">
        <v>68.4</v>
      </c>
      <c r="D102" s="31">
        <v>78.5</v>
      </c>
      <c r="E102" s="31">
        <v>72.9</v>
      </c>
      <c r="F102" s="31">
        <v>84.6</v>
      </c>
    </row>
    <row r="103" spans="1:6" ht="12.75">
      <c r="A103" s="69">
        <v>7</v>
      </c>
      <c r="B103" s="31">
        <v>53.3</v>
      </c>
      <c r="C103" s="31">
        <v>69.1</v>
      </c>
      <c r="D103" s="31">
        <v>79.3</v>
      </c>
      <c r="E103" s="31">
        <v>74.5</v>
      </c>
      <c r="F103" s="31">
        <v>84.6</v>
      </c>
    </row>
    <row r="104" spans="1:6" ht="12.75">
      <c r="A104" s="69">
        <v>8</v>
      </c>
      <c r="B104" s="31">
        <v>53.5</v>
      </c>
      <c r="C104" s="31">
        <v>69.4</v>
      </c>
      <c r="D104" s="31">
        <v>79.3</v>
      </c>
      <c r="E104" s="31">
        <v>74.5</v>
      </c>
      <c r="F104" s="31">
        <v>84.6</v>
      </c>
    </row>
    <row r="105" spans="1:6" ht="12.75">
      <c r="A105" s="69">
        <v>9</v>
      </c>
      <c r="B105" s="31">
        <v>53.7</v>
      </c>
      <c r="C105" s="31">
        <v>70</v>
      </c>
      <c r="D105" s="31">
        <v>80</v>
      </c>
      <c r="E105" s="31">
        <v>75.5</v>
      </c>
      <c r="F105" s="31">
        <v>85.9</v>
      </c>
    </row>
    <row r="106" spans="1:6" ht="12.75">
      <c r="A106" s="69">
        <v>10</v>
      </c>
      <c r="B106" s="31">
        <v>53.7</v>
      </c>
      <c r="C106" s="31">
        <v>70.3</v>
      </c>
      <c r="D106" s="31">
        <v>80.2</v>
      </c>
      <c r="E106" s="31">
        <v>75.5</v>
      </c>
      <c r="F106" s="31">
        <v>85.9</v>
      </c>
    </row>
    <row r="107" spans="1:6" ht="12.75">
      <c r="A107" s="69">
        <v>11</v>
      </c>
      <c r="B107" s="31">
        <v>53.7</v>
      </c>
      <c r="C107" s="31">
        <v>70.5</v>
      </c>
      <c r="D107" s="31">
        <v>80.5</v>
      </c>
      <c r="E107" s="31">
        <v>76</v>
      </c>
      <c r="F107" s="31">
        <v>85.9</v>
      </c>
    </row>
    <row r="108" spans="1:6" ht="12.75">
      <c r="A108" s="69">
        <v>12</v>
      </c>
      <c r="B108" s="31">
        <v>53.7</v>
      </c>
      <c r="C108" s="31">
        <v>70.5</v>
      </c>
      <c r="D108" s="31">
        <v>80.7</v>
      </c>
      <c r="E108" s="31">
        <v>77.1</v>
      </c>
      <c r="F108" s="31">
        <v>85.9</v>
      </c>
    </row>
    <row r="109" spans="1:6" ht="12.75">
      <c r="A109" s="69">
        <v>13</v>
      </c>
      <c r="B109" s="31">
        <v>53.7</v>
      </c>
      <c r="C109" s="31">
        <v>70.7</v>
      </c>
      <c r="D109" s="31">
        <v>80.7</v>
      </c>
      <c r="E109" s="31">
        <v>77.1</v>
      </c>
      <c r="F109" s="31">
        <v>85.9</v>
      </c>
    </row>
    <row r="110" spans="1:6" ht="12.75">
      <c r="A110" s="69">
        <v>14</v>
      </c>
      <c r="B110" s="31">
        <v>53.7</v>
      </c>
      <c r="C110" s="31">
        <v>70.9</v>
      </c>
      <c r="D110" s="31">
        <v>80.7</v>
      </c>
      <c r="E110" s="31">
        <v>77.1</v>
      </c>
      <c r="F110" s="31">
        <v>85.9</v>
      </c>
    </row>
    <row r="111" spans="1:6" ht="12.75">
      <c r="A111" s="69">
        <v>15</v>
      </c>
      <c r="B111" s="31">
        <v>53.7</v>
      </c>
      <c r="C111" s="31">
        <v>70.9</v>
      </c>
      <c r="D111" s="31">
        <v>80.7</v>
      </c>
      <c r="E111" s="31">
        <v>77.1</v>
      </c>
      <c r="F111" s="31">
        <v>85.9</v>
      </c>
    </row>
    <row r="112" spans="1:6" ht="12.75">
      <c r="A112" s="69">
        <v>16</v>
      </c>
      <c r="B112" s="31">
        <v>53.7</v>
      </c>
      <c r="C112" s="31">
        <v>70.9</v>
      </c>
      <c r="D112" s="31">
        <v>80.7</v>
      </c>
      <c r="E112" s="31">
        <v>77.1</v>
      </c>
      <c r="F112" s="31">
        <v>85.9</v>
      </c>
    </row>
    <row r="113" spans="1:6" ht="12.75">
      <c r="A113" s="69">
        <v>17</v>
      </c>
      <c r="B113" s="31">
        <v>53.7</v>
      </c>
      <c r="C113" s="31">
        <v>70.9</v>
      </c>
      <c r="D113" s="31">
        <v>80.7</v>
      </c>
      <c r="E113" s="31">
        <v>77.1</v>
      </c>
      <c r="F113" s="31">
        <v>85.9</v>
      </c>
    </row>
    <row r="114" spans="1:6" ht="12.75">
      <c r="A114" s="69">
        <v>18</v>
      </c>
      <c r="B114" s="31">
        <v>53.7</v>
      </c>
      <c r="C114" s="31">
        <v>70.9</v>
      </c>
      <c r="D114" s="31">
        <v>80.7</v>
      </c>
      <c r="E114" s="31">
        <v>77.1</v>
      </c>
      <c r="F114" s="31">
        <v>85.9</v>
      </c>
    </row>
    <row r="115" spans="1:6" ht="12.75">
      <c r="A115" s="69">
        <v>19</v>
      </c>
      <c r="B115" s="31">
        <v>53.7</v>
      </c>
      <c r="C115" s="31">
        <v>70.9</v>
      </c>
      <c r="D115" s="31">
        <v>80.7</v>
      </c>
      <c r="E115" s="31">
        <v>77.1</v>
      </c>
      <c r="F115" s="31">
        <v>85.9</v>
      </c>
    </row>
    <row r="116" spans="1:6" ht="12.75">
      <c r="A116" s="69">
        <v>20</v>
      </c>
      <c r="B116" s="11">
        <v>53.7</v>
      </c>
      <c r="C116" s="11">
        <v>70.9</v>
      </c>
      <c r="D116" s="11">
        <v>80.7</v>
      </c>
      <c r="E116" s="11">
        <v>77.1</v>
      </c>
      <c r="F116" s="11">
        <v>85.9</v>
      </c>
    </row>
    <row r="117" spans="1:6" ht="12.75">
      <c r="A117" s="87" t="s">
        <v>168</v>
      </c>
      <c r="B117" s="26">
        <v>529</v>
      </c>
      <c r="C117" s="26">
        <v>553</v>
      </c>
      <c r="D117" s="26">
        <v>405</v>
      </c>
      <c r="E117" s="26">
        <v>192</v>
      </c>
      <c r="F117" s="26">
        <v>78</v>
      </c>
    </row>
    <row r="118" spans="1:6" ht="12.75">
      <c r="A118" s="67" t="s">
        <v>458</v>
      </c>
      <c r="B118" s="68"/>
      <c r="C118" s="68"/>
      <c r="D118" s="68"/>
      <c r="E118" s="68"/>
      <c r="F118" s="68"/>
    </row>
    <row r="119" spans="1:6" ht="12.75">
      <c r="A119" s="70" t="s">
        <v>182</v>
      </c>
      <c r="B119" s="70"/>
      <c r="C119" s="70"/>
      <c r="D119" s="70"/>
      <c r="E119" s="70"/>
      <c r="F119" s="70"/>
    </row>
    <row r="120" spans="1:6" ht="12.75">
      <c r="A120" s="70" t="s">
        <v>183</v>
      </c>
      <c r="B120" s="11">
        <v>0.1</v>
      </c>
      <c r="C120" s="11">
        <v>0.2</v>
      </c>
      <c r="D120" s="11">
        <v>0.4</v>
      </c>
      <c r="E120" s="11">
        <v>0.7</v>
      </c>
      <c r="F120" s="11">
        <v>0.8</v>
      </c>
    </row>
    <row r="121" spans="1:6" ht="12.75">
      <c r="A121" s="70" t="s">
        <v>184</v>
      </c>
      <c r="B121" s="11">
        <v>0.4</v>
      </c>
      <c r="C121" s="11">
        <v>0.3</v>
      </c>
      <c r="D121" s="11">
        <v>0.2</v>
      </c>
      <c r="E121" s="11">
        <v>0.1</v>
      </c>
      <c r="F121" s="11">
        <v>0.1</v>
      </c>
    </row>
    <row r="122" spans="1:6" ht="12.75">
      <c r="A122" s="70" t="s">
        <v>185</v>
      </c>
      <c r="B122" s="70"/>
      <c r="C122" s="70"/>
      <c r="D122" s="70"/>
      <c r="E122" s="70"/>
      <c r="F122" s="70"/>
    </row>
    <row r="123" spans="1:6" ht="12.75">
      <c r="A123" s="70" t="s">
        <v>183</v>
      </c>
      <c r="B123" s="11">
        <v>0.4</v>
      </c>
      <c r="C123" s="11">
        <v>0.6</v>
      </c>
      <c r="D123" s="11">
        <v>0.5</v>
      </c>
      <c r="E123" s="11">
        <v>0.3</v>
      </c>
      <c r="F123" s="11">
        <v>0.2</v>
      </c>
    </row>
    <row r="124" spans="1:6" ht="12.75">
      <c r="A124" s="71" t="s">
        <v>186</v>
      </c>
      <c r="B124" s="26">
        <v>1</v>
      </c>
      <c r="C124" s="26">
        <v>1.1</v>
      </c>
      <c r="D124" s="26">
        <v>1.1</v>
      </c>
      <c r="E124" s="26">
        <v>1.1</v>
      </c>
      <c r="F124" s="26">
        <v>1.1</v>
      </c>
    </row>
    <row r="125" spans="1:6" ht="12.75">
      <c r="A125" s="72"/>
      <c r="B125" s="24"/>
      <c r="C125" s="24"/>
      <c r="D125" s="24"/>
      <c r="E125" s="24"/>
      <c r="F125" s="24"/>
    </row>
    <row r="126" spans="1:6" ht="12.75">
      <c r="A126" s="53" t="s">
        <v>1</v>
      </c>
      <c r="B126" s="68"/>
      <c r="C126" s="68"/>
      <c r="D126" s="68"/>
      <c r="E126" s="68"/>
      <c r="F126" s="68"/>
    </row>
    <row r="127" ht="12.75">
      <c r="A127" s="53" t="s">
        <v>2</v>
      </c>
    </row>
    <row r="128" ht="12.75">
      <c r="A128" s="53" t="s">
        <v>3</v>
      </c>
    </row>
  </sheetData>
  <printOptions gridLines="1"/>
  <pageMargins left="0.7874015748031497" right="0.7874015748031497" top="0.984251968503937" bottom="0.984251968503937" header="0.5118110236220472" footer="0.5118110236220472"/>
  <pageSetup fitToHeight="2" orientation="portrait" paperSize="9" r:id="rId1"/>
  <headerFooter alignWithMargins="0">
    <oddHeader>&amp;C&amp;A</oddHeader>
    <oddFooter>&amp;CPage &amp;P</oddFooter>
  </headerFooter>
  <rowBreaks count="1" manualBreakCount="1">
    <brk id="6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13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9" style="11" customWidth="1"/>
    <col min="2" max="4" width="10.83203125" style="11" customWidth="1"/>
    <col min="5" max="6" width="10.83203125" style="11" hidden="1" customWidth="1"/>
    <col min="7" max="15" width="10.83203125" style="11" customWidth="1"/>
    <col min="16" max="18" width="8.83203125" style="11" customWidth="1"/>
    <col min="19" max="58" width="10.83203125" style="11" customWidth="1"/>
    <col min="59" max="16384" width="78.16015625" style="11" customWidth="1"/>
  </cols>
  <sheetData>
    <row r="1" spans="1:4" ht="12.75">
      <c r="A1" s="2" t="s">
        <v>187</v>
      </c>
      <c r="B1" s="32"/>
      <c r="C1" s="32"/>
      <c r="D1" s="32"/>
    </row>
    <row r="2" spans="1:4" ht="12.75">
      <c r="A2" s="2" t="s">
        <v>188</v>
      </c>
      <c r="B2" s="32"/>
      <c r="C2" s="32"/>
      <c r="D2" s="83"/>
    </row>
    <row r="3" spans="1:4" ht="12.75">
      <c r="A3" s="22"/>
      <c r="B3" s="30" t="s">
        <v>136</v>
      </c>
      <c r="C3" s="30"/>
      <c r="D3" s="32"/>
    </row>
    <row r="4" spans="1:4" ht="12.75">
      <c r="A4" s="26"/>
      <c r="B4" s="26" t="s">
        <v>119</v>
      </c>
      <c r="C4" s="26" t="s">
        <v>121</v>
      </c>
      <c r="D4" s="26" t="s">
        <v>123</v>
      </c>
    </row>
    <row r="5" spans="2:3" s="24" customFormat="1" ht="12.75">
      <c r="B5" s="47" t="s">
        <v>157</v>
      </c>
      <c r="C5" s="47"/>
    </row>
    <row r="6" spans="1:4" ht="12.75">
      <c r="A6" s="26"/>
      <c r="B6" s="83" t="s">
        <v>152</v>
      </c>
      <c r="C6" s="83" t="s">
        <v>153</v>
      </c>
      <c r="D6" s="83" t="s">
        <v>154</v>
      </c>
    </row>
    <row r="7" ht="12.75">
      <c r="A7" s="34" t="s">
        <v>455</v>
      </c>
    </row>
    <row r="8" spans="1:4" ht="12.75">
      <c r="A8" s="25">
        <v>15</v>
      </c>
      <c r="B8" s="31">
        <v>0.2</v>
      </c>
      <c r="C8" s="31">
        <v>0</v>
      </c>
      <c r="D8" s="31">
        <v>0</v>
      </c>
    </row>
    <row r="9" spans="1:4" ht="12.75">
      <c r="A9" s="25">
        <v>16</v>
      </c>
      <c r="B9" s="31">
        <v>0.6</v>
      </c>
      <c r="C9" s="31">
        <v>0.4</v>
      </c>
      <c r="D9" s="31">
        <v>0</v>
      </c>
    </row>
    <row r="10" spans="1:4" ht="12.75">
      <c r="A10" s="25">
        <v>17</v>
      </c>
      <c r="B10" s="31">
        <v>2.6</v>
      </c>
      <c r="C10" s="31">
        <v>1.1</v>
      </c>
      <c r="D10" s="31">
        <v>0.6</v>
      </c>
    </row>
    <row r="11" spans="1:4" ht="12.75">
      <c r="A11" s="25">
        <v>18</v>
      </c>
      <c r="B11" s="31">
        <v>5.5</v>
      </c>
      <c r="C11" s="31">
        <v>4.8</v>
      </c>
      <c r="D11" s="31">
        <v>2.3</v>
      </c>
    </row>
    <row r="12" spans="1:4" ht="12.75">
      <c r="A12" s="25">
        <v>19</v>
      </c>
      <c r="B12" s="31">
        <v>9.8</v>
      </c>
      <c r="C12" s="31">
        <v>9</v>
      </c>
      <c r="D12" s="31">
        <v>6.5</v>
      </c>
    </row>
    <row r="13" spans="1:4" ht="12.75">
      <c r="A13" s="25">
        <v>20</v>
      </c>
      <c r="B13" s="31">
        <v>15.8</v>
      </c>
      <c r="C13" s="31">
        <v>18.2</v>
      </c>
      <c r="D13" s="31">
        <v>11.8</v>
      </c>
    </row>
    <row r="14" spans="1:4" ht="12.75">
      <c r="A14" s="25">
        <v>21</v>
      </c>
      <c r="B14" s="31">
        <v>24.6</v>
      </c>
      <c r="C14" s="31">
        <v>27.3</v>
      </c>
      <c r="D14" s="31">
        <v>22.8</v>
      </c>
    </row>
    <row r="15" spans="1:4" ht="12.75">
      <c r="A15" s="25">
        <v>22</v>
      </c>
      <c r="B15" s="31">
        <v>35.6</v>
      </c>
      <c r="C15" s="31">
        <v>38.4</v>
      </c>
      <c r="D15" s="31">
        <v>35.4</v>
      </c>
    </row>
    <row r="16" spans="1:4" ht="12.75">
      <c r="A16" s="25">
        <v>23</v>
      </c>
      <c r="B16" s="31">
        <v>46.5</v>
      </c>
      <c r="C16" s="31">
        <v>46.1</v>
      </c>
      <c r="D16" s="31">
        <v>46.5</v>
      </c>
    </row>
    <row r="17" spans="1:4" ht="12.75">
      <c r="A17" s="25">
        <v>24</v>
      </c>
      <c r="B17" s="31">
        <v>52.8</v>
      </c>
      <c r="C17" s="31">
        <v>52.7</v>
      </c>
      <c r="D17" s="31">
        <v>57.6</v>
      </c>
    </row>
    <row r="18" spans="1:4" ht="12.75">
      <c r="A18" s="25">
        <v>25</v>
      </c>
      <c r="B18" s="31">
        <v>60.5</v>
      </c>
      <c r="C18" s="31">
        <v>57.7</v>
      </c>
      <c r="D18" s="31">
        <v>64.9</v>
      </c>
    </row>
    <row r="19" spans="1:4" ht="12.75">
      <c r="A19" s="25">
        <v>26</v>
      </c>
      <c r="B19" s="31">
        <v>64.3</v>
      </c>
      <c r="C19" s="31">
        <v>63.8</v>
      </c>
      <c r="D19" s="31">
        <v>69.7</v>
      </c>
    </row>
    <row r="20" spans="1:4" ht="12.75">
      <c r="A20" s="25">
        <v>27</v>
      </c>
      <c r="B20" s="31">
        <v>65.8</v>
      </c>
      <c r="C20" s="31">
        <v>68.6</v>
      </c>
      <c r="D20" s="31">
        <v>74.1</v>
      </c>
    </row>
    <row r="21" spans="1:4" ht="12.75">
      <c r="A21" s="25">
        <v>28</v>
      </c>
      <c r="B21" s="31">
        <v>67</v>
      </c>
      <c r="C21" s="31">
        <v>72.2</v>
      </c>
      <c r="D21" s="31">
        <v>78.4</v>
      </c>
    </row>
    <row r="22" spans="1:4" ht="12.75">
      <c r="A22" s="25">
        <v>29</v>
      </c>
      <c r="B22" s="31">
        <v>67.2</v>
      </c>
      <c r="C22" s="31">
        <v>75.3</v>
      </c>
      <c r="D22" s="31">
        <v>80.8</v>
      </c>
    </row>
    <row r="23" spans="1:4" ht="12.75">
      <c r="A23" s="25">
        <v>30</v>
      </c>
      <c r="B23" s="31">
        <v>67.2</v>
      </c>
      <c r="C23" s="31">
        <v>77.1</v>
      </c>
      <c r="D23" s="31">
        <v>81.8</v>
      </c>
    </row>
    <row r="24" spans="1:4" ht="12.75">
      <c r="A24" s="25">
        <v>31</v>
      </c>
      <c r="B24" s="31">
        <v>67.2</v>
      </c>
      <c r="C24" s="31">
        <v>78.4</v>
      </c>
      <c r="D24" s="31">
        <v>83.1</v>
      </c>
    </row>
    <row r="25" spans="1:4" ht="12.75">
      <c r="A25" s="25">
        <v>32</v>
      </c>
      <c r="B25" s="31">
        <v>67.2</v>
      </c>
      <c r="C25" s="31">
        <v>79.1</v>
      </c>
      <c r="D25" s="31">
        <v>83.7</v>
      </c>
    </row>
    <row r="26" spans="1:4" ht="12.75">
      <c r="A26" s="25">
        <v>33</v>
      </c>
      <c r="B26" s="31">
        <v>67.2</v>
      </c>
      <c r="C26" s="31">
        <v>80.5</v>
      </c>
      <c r="D26" s="31">
        <v>84.5</v>
      </c>
    </row>
    <row r="27" spans="1:4" ht="12.75">
      <c r="A27" s="25">
        <v>34</v>
      </c>
      <c r="B27" s="31">
        <v>67.2</v>
      </c>
      <c r="C27" s="31">
        <v>80.7</v>
      </c>
      <c r="D27" s="31">
        <v>84.8</v>
      </c>
    </row>
    <row r="28" spans="1:4" ht="12.75">
      <c r="A28" s="25">
        <v>35</v>
      </c>
      <c r="B28" s="31">
        <v>67.2</v>
      </c>
      <c r="C28" s="31">
        <v>81.5</v>
      </c>
      <c r="D28" s="31">
        <v>85.2</v>
      </c>
    </row>
    <row r="29" spans="1:4" ht="12.75">
      <c r="A29" s="25">
        <v>36</v>
      </c>
      <c r="B29" s="31">
        <v>67.2</v>
      </c>
      <c r="C29" s="31">
        <v>82.5</v>
      </c>
      <c r="D29" s="31">
        <v>86.4</v>
      </c>
    </row>
    <row r="30" spans="1:4" ht="12.75">
      <c r="A30" s="25">
        <v>37</v>
      </c>
      <c r="B30" s="31">
        <v>67.2</v>
      </c>
      <c r="C30" s="31">
        <v>82.7</v>
      </c>
      <c r="D30" s="31">
        <v>86.4</v>
      </c>
    </row>
    <row r="31" spans="1:4" ht="12.75">
      <c r="A31" s="25">
        <v>38</v>
      </c>
      <c r="B31" s="31">
        <v>67.2</v>
      </c>
      <c r="C31" s="31">
        <v>82.7</v>
      </c>
      <c r="D31" s="31">
        <v>86.6</v>
      </c>
    </row>
    <row r="32" spans="1:4" ht="12.75">
      <c r="A32" s="25">
        <v>39</v>
      </c>
      <c r="B32" s="31">
        <v>67.2</v>
      </c>
      <c r="C32" s="31">
        <v>82.7</v>
      </c>
      <c r="D32" s="31">
        <v>87</v>
      </c>
    </row>
    <row r="33" spans="1:4" ht="12.75">
      <c r="A33" s="25">
        <v>40</v>
      </c>
      <c r="B33" s="31">
        <v>67.2</v>
      </c>
      <c r="C33" s="31">
        <v>82.7</v>
      </c>
      <c r="D33" s="31">
        <v>88</v>
      </c>
    </row>
    <row r="34" spans="1:4" ht="12.75">
      <c r="A34" s="25" t="s">
        <v>168</v>
      </c>
      <c r="B34" s="39">
        <v>541.3</v>
      </c>
      <c r="C34" s="39">
        <v>577.9</v>
      </c>
      <c r="D34" s="39">
        <v>551.2</v>
      </c>
    </row>
    <row r="35" spans="1:4" ht="12.75">
      <c r="A35" s="25" t="s">
        <v>180</v>
      </c>
      <c r="B35" s="31">
        <v>24.4</v>
      </c>
      <c r="C35" s="31">
        <v>24.3</v>
      </c>
      <c r="D35" s="31">
        <v>24.2</v>
      </c>
    </row>
    <row r="36" ht="12.75">
      <c r="A36" s="34" t="s">
        <v>502</v>
      </c>
    </row>
    <row r="37" ht="12.75">
      <c r="A37" s="33" t="s">
        <v>508</v>
      </c>
    </row>
    <row r="38" spans="1:4" ht="12.75">
      <c r="A38" s="25">
        <v>15</v>
      </c>
      <c r="B38" s="28" t="s">
        <v>88</v>
      </c>
      <c r="C38" s="28" t="s">
        <v>88</v>
      </c>
      <c r="D38" s="28" t="s">
        <v>88</v>
      </c>
    </row>
    <row r="39" spans="1:4" ht="12.75">
      <c r="A39" s="25">
        <v>16</v>
      </c>
      <c r="B39" s="28" t="s">
        <v>88</v>
      </c>
      <c r="C39" s="28" t="s">
        <v>88</v>
      </c>
      <c r="D39" s="28" t="s">
        <v>88</v>
      </c>
    </row>
    <row r="40" spans="1:4" ht="12.75">
      <c r="A40" s="25">
        <v>17</v>
      </c>
      <c r="B40" s="31">
        <v>0</v>
      </c>
      <c r="C40" s="31">
        <v>0</v>
      </c>
      <c r="D40" s="31">
        <v>0.3</v>
      </c>
    </row>
    <row r="41" spans="1:4" ht="12.75">
      <c r="A41" s="25">
        <v>18</v>
      </c>
      <c r="B41" s="31">
        <v>0</v>
      </c>
      <c r="C41" s="31">
        <v>0.4</v>
      </c>
      <c r="D41" s="31">
        <v>1.2</v>
      </c>
    </row>
    <row r="42" spans="1:4" ht="12.75">
      <c r="A42" s="25">
        <v>19</v>
      </c>
      <c r="B42" s="31">
        <v>0.5</v>
      </c>
      <c r="C42" s="31">
        <v>0.7</v>
      </c>
      <c r="D42" s="31">
        <v>4.3</v>
      </c>
    </row>
    <row r="43" spans="1:4" ht="12.75">
      <c r="A43" s="25">
        <v>20</v>
      </c>
      <c r="B43" s="31">
        <v>1.1</v>
      </c>
      <c r="C43" s="31">
        <v>2.1</v>
      </c>
      <c r="D43" s="31">
        <v>7.6</v>
      </c>
    </row>
    <row r="44" spans="1:4" ht="12.75">
      <c r="A44" s="25">
        <v>21</v>
      </c>
      <c r="B44" s="31">
        <v>1.6</v>
      </c>
      <c r="C44" s="31">
        <v>3.4</v>
      </c>
      <c r="D44" s="31">
        <v>15.5</v>
      </c>
    </row>
    <row r="45" spans="1:4" ht="12.75">
      <c r="A45" s="25">
        <v>22</v>
      </c>
      <c r="B45" s="31">
        <v>2.6</v>
      </c>
      <c r="C45" s="31">
        <v>4.9</v>
      </c>
      <c r="D45" s="31">
        <v>25.6</v>
      </c>
    </row>
    <row r="46" spans="1:4" ht="12.75">
      <c r="A46" s="25">
        <v>23</v>
      </c>
      <c r="B46" s="31">
        <v>3.3</v>
      </c>
      <c r="C46" s="31">
        <v>6.2</v>
      </c>
      <c r="D46" s="31">
        <v>32.9</v>
      </c>
    </row>
    <row r="47" spans="1:4" ht="12.75">
      <c r="A47" s="25">
        <v>24</v>
      </c>
      <c r="B47" s="31">
        <v>3.7</v>
      </c>
      <c r="C47" s="31">
        <v>7.2</v>
      </c>
      <c r="D47" s="31">
        <v>40.4</v>
      </c>
    </row>
    <row r="48" spans="1:4" ht="12.75">
      <c r="A48" s="25">
        <v>25</v>
      </c>
      <c r="B48" s="31">
        <v>4.4</v>
      </c>
      <c r="C48" s="31">
        <v>8.5</v>
      </c>
      <c r="D48" s="31">
        <v>44.8</v>
      </c>
    </row>
    <row r="49" spans="1:4" ht="12.75">
      <c r="A49" s="25">
        <v>26</v>
      </c>
      <c r="B49" s="31">
        <v>4.4</v>
      </c>
      <c r="C49" s="31">
        <v>10.2</v>
      </c>
      <c r="D49" s="31">
        <v>46.9</v>
      </c>
    </row>
    <row r="50" spans="1:4" ht="12.75">
      <c r="A50" s="25">
        <v>27</v>
      </c>
      <c r="B50" s="31">
        <v>4.6</v>
      </c>
      <c r="C50" s="31">
        <v>11.2</v>
      </c>
      <c r="D50" s="31">
        <v>48.5</v>
      </c>
    </row>
    <row r="51" spans="1:4" ht="12.75">
      <c r="A51" s="25">
        <v>28</v>
      </c>
      <c r="B51" s="31">
        <v>4.6</v>
      </c>
      <c r="C51" s="31">
        <v>12.2</v>
      </c>
      <c r="D51" s="31">
        <v>50.1</v>
      </c>
    </row>
    <row r="52" spans="1:4" ht="12.75">
      <c r="A52" s="25">
        <v>29</v>
      </c>
      <c r="B52" s="31">
        <v>4.6</v>
      </c>
      <c r="C52" s="31">
        <v>12.5</v>
      </c>
      <c r="D52" s="31">
        <v>51.4</v>
      </c>
    </row>
    <row r="53" spans="1:4" ht="12.75">
      <c r="A53" s="25">
        <v>30</v>
      </c>
      <c r="B53" s="31">
        <v>4.6</v>
      </c>
      <c r="C53" s="31">
        <v>12.5</v>
      </c>
      <c r="D53" s="31">
        <v>51.9</v>
      </c>
    </row>
    <row r="54" spans="1:4" ht="12.75">
      <c r="A54" s="25">
        <v>31</v>
      </c>
      <c r="B54" s="31">
        <v>4.6</v>
      </c>
      <c r="C54" s="31">
        <v>12.5</v>
      </c>
      <c r="D54" s="31">
        <v>52.7</v>
      </c>
    </row>
    <row r="55" spans="1:4" ht="12.75">
      <c r="A55" s="25">
        <v>32</v>
      </c>
      <c r="B55" s="31">
        <v>4.6</v>
      </c>
      <c r="C55" s="31">
        <v>12.5</v>
      </c>
      <c r="D55" s="31">
        <v>52.8</v>
      </c>
    </row>
    <row r="56" spans="1:4" ht="12.75">
      <c r="A56" s="25">
        <v>33</v>
      </c>
      <c r="B56" s="31">
        <v>4.6</v>
      </c>
      <c r="C56" s="31">
        <v>12.7</v>
      </c>
      <c r="D56" s="31">
        <v>53.3</v>
      </c>
    </row>
    <row r="57" spans="1:4" ht="12.75">
      <c r="A57" s="25">
        <v>34</v>
      </c>
      <c r="B57" s="31">
        <v>4.6</v>
      </c>
      <c r="C57" s="31">
        <v>12.9</v>
      </c>
      <c r="D57" s="31">
        <v>53.5</v>
      </c>
    </row>
    <row r="58" spans="1:4" ht="12.75">
      <c r="A58" s="25">
        <v>35</v>
      </c>
      <c r="B58" s="31">
        <v>4.6</v>
      </c>
      <c r="C58" s="31">
        <v>13.5</v>
      </c>
      <c r="D58" s="31">
        <v>53.6</v>
      </c>
    </row>
    <row r="59" spans="1:4" ht="12.75">
      <c r="A59" s="25">
        <v>36</v>
      </c>
      <c r="B59" s="31">
        <v>4.6</v>
      </c>
      <c r="C59" s="31">
        <v>13.5</v>
      </c>
      <c r="D59" s="31">
        <v>54.2</v>
      </c>
    </row>
    <row r="60" spans="1:4" ht="12.75">
      <c r="A60" s="25">
        <v>37</v>
      </c>
      <c r="B60" s="31">
        <v>4.6</v>
      </c>
      <c r="C60" s="31">
        <v>13.5</v>
      </c>
      <c r="D60" s="31">
        <v>54.2</v>
      </c>
    </row>
    <row r="61" spans="1:4" ht="12.75">
      <c r="A61" s="25">
        <v>38</v>
      </c>
      <c r="B61" s="31">
        <v>4.6</v>
      </c>
      <c r="C61" s="31">
        <v>13.5</v>
      </c>
      <c r="D61" s="31">
        <v>54.4</v>
      </c>
    </row>
    <row r="62" spans="1:4" ht="12.75">
      <c r="A62" s="25">
        <v>39</v>
      </c>
      <c r="B62" s="31">
        <v>4.6</v>
      </c>
      <c r="C62" s="31">
        <v>13.5</v>
      </c>
      <c r="D62" s="31">
        <v>54.5</v>
      </c>
    </row>
    <row r="63" spans="1:4" ht="12.75">
      <c r="A63" s="25">
        <v>40</v>
      </c>
      <c r="B63" s="31">
        <v>4.6</v>
      </c>
      <c r="C63" s="31">
        <v>13.5</v>
      </c>
      <c r="D63" s="31">
        <v>54.9</v>
      </c>
    </row>
    <row r="64" spans="1:4" ht="12.75">
      <c r="A64" s="27" t="s">
        <v>168</v>
      </c>
      <c r="B64" s="85">
        <v>541.3</v>
      </c>
      <c r="C64" s="85">
        <v>577.9</v>
      </c>
      <c r="D64" s="85">
        <v>551.2</v>
      </c>
    </row>
    <row r="65" ht="12.75">
      <c r="A65" s="34" t="s">
        <v>504</v>
      </c>
    </row>
    <row r="66" ht="12.75">
      <c r="A66" s="33" t="s">
        <v>509</v>
      </c>
    </row>
    <row r="67" spans="1:4" ht="12.75">
      <c r="A67" s="25">
        <v>15</v>
      </c>
      <c r="B67" s="31">
        <v>0.2</v>
      </c>
      <c r="C67" s="31">
        <v>0</v>
      </c>
      <c r="D67" s="31">
        <v>0</v>
      </c>
    </row>
    <row r="68" spans="1:4" ht="12.75">
      <c r="A68" s="25">
        <v>16</v>
      </c>
      <c r="B68" s="31">
        <v>0.6</v>
      </c>
      <c r="C68" s="31">
        <v>0.4</v>
      </c>
      <c r="D68" s="31">
        <v>0</v>
      </c>
    </row>
    <row r="69" spans="1:4" ht="12.75">
      <c r="A69" s="25">
        <v>17</v>
      </c>
      <c r="B69" s="31">
        <v>2.6</v>
      </c>
      <c r="C69" s="31">
        <v>1.1</v>
      </c>
      <c r="D69" s="31">
        <v>0.3</v>
      </c>
    </row>
    <row r="70" spans="1:4" ht="12.75">
      <c r="A70" s="25">
        <v>18</v>
      </c>
      <c r="B70" s="31">
        <v>5.5</v>
      </c>
      <c r="C70" s="31">
        <v>4.4</v>
      </c>
      <c r="D70" s="31">
        <v>1.1</v>
      </c>
    </row>
    <row r="71" spans="1:4" ht="12.75">
      <c r="A71" s="25">
        <v>19</v>
      </c>
      <c r="B71" s="31">
        <v>9.1</v>
      </c>
      <c r="C71" s="31">
        <v>8.2</v>
      </c>
      <c r="D71" s="31">
        <v>2.3</v>
      </c>
    </row>
    <row r="72" spans="1:4" ht="12.75">
      <c r="A72" s="25">
        <v>20</v>
      </c>
      <c r="B72" s="31">
        <v>14.5</v>
      </c>
      <c r="C72" s="31">
        <v>16.2</v>
      </c>
      <c r="D72" s="31">
        <v>4.3</v>
      </c>
    </row>
    <row r="73" spans="1:4" ht="12.75">
      <c r="A73" s="25">
        <v>21</v>
      </c>
      <c r="B73" s="31">
        <v>22.8</v>
      </c>
      <c r="C73" s="31">
        <v>23.8</v>
      </c>
      <c r="D73" s="31">
        <v>7.3</v>
      </c>
    </row>
    <row r="74" spans="1:4" ht="12.75">
      <c r="A74" s="25">
        <v>22</v>
      </c>
      <c r="B74" s="31">
        <v>32.7</v>
      </c>
      <c r="C74" s="31">
        <v>33.5</v>
      </c>
      <c r="D74" s="31">
        <v>9.8</v>
      </c>
    </row>
    <row r="75" spans="1:4" ht="12.75">
      <c r="A75" s="25">
        <v>23</v>
      </c>
      <c r="B75" s="31">
        <v>43</v>
      </c>
      <c r="C75" s="31">
        <v>39.9</v>
      </c>
      <c r="D75" s="31">
        <v>13.6</v>
      </c>
    </row>
    <row r="76" spans="1:4" ht="12.75">
      <c r="A76" s="25">
        <v>24</v>
      </c>
      <c r="B76" s="31">
        <v>48.9</v>
      </c>
      <c r="C76" s="31">
        <v>45.5</v>
      </c>
      <c r="D76" s="31">
        <v>17.2</v>
      </c>
    </row>
    <row r="77" spans="1:4" ht="12.75">
      <c r="A77" s="25">
        <v>25</v>
      </c>
      <c r="B77" s="31">
        <v>55.9</v>
      </c>
      <c r="C77" s="31">
        <v>49.1</v>
      </c>
      <c r="D77" s="31">
        <v>20.1</v>
      </c>
    </row>
    <row r="78" spans="1:4" ht="12.75">
      <c r="A78" s="25">
        <v>26</v>
      </c>
      <c r="B78" s="31">
        <v>59.7</v>
      </c>
      <c r="C78" s="31">
        <v>53.5</v>
      </c>
      <c r="D78" s="31">
        <v>22.8</v>
      </c>
    </row>
    <row r="79" spans="1:4" ht="12.75">
      <c r="A79" s="25">
        <v>27</v>
      </c>
      <c r="B79" s="31">
        <v>61.1</v>
      </c>
      <c r="C79" s="31">
        <v>57.4</v>
      </c>
      <c r="D79" s="31">
        <v>25.6</v>
      </c>
    </row>
    <row r="80" spans="1:4" ht="12.75">
      <c r="A80" s="25">
        <v>28</v>
      </c>
      <c r="B80" s="31">
        <v>62.2</v>
      </c>
      <c r="C80" s="31">
        <v>60.1</v>
      </c>
      <c r="D80" s="31">
        <v>28.3</v>
      </c>
    </row>
    <row r="81" spans="1:4" ht="12.75">
      <c r="A81" s="25">
        <v>29</v>
      </c>
      <c r="B81" s="31">
        <v>62.4</v>
      </c>
      <c r="C81" s="31">
        <v>62.8</v>
      </c>
      <c r="D81" s="31">
        <v>29.4</v>
      </c>
    </row>
    <row r="82" spans="1:4" ht="12.75">
      <c r="A82" s="25">
        <v>30</v>
      </c>
      <c r="B82" s="31">
        <v>62.4</v>
      </c>
      <c r="C82" s="31">
        <v>64.5</v>
      </c>
      <c r="D82" s="31">
        <v>29.9</v>
      </c>
    </row>
    <row r="83" spans="1:4" ht="12.75">
      <c r="A83" s="25">
        <v>31</v>
      </c>
      <c r="B83" s="31">
        <v>62.4</v>
      </c>
      <c r="C83" s="31">
        <v>65.8</v>
      </c>
      <c r="D83" s="31">
        <v>30.4</v>
      </c>
    </row>
    <row r="84" spans="1:4" ht="12.75">
      <c r="A84" s="25">
        <v>32</v>
      </c>
      <c r="B84" s="31">
        <v>62.4</v>
      </c>
      <c r="C84" s="31">
        <v>66.6</v>
      </c>
      <c r="D84" s="31">
        <v>30.9</v>
      </c>
    </row>
    <row r="85" spans="1:4" ht="12.75">
      <c r="A85" s="25">
        <v>33</v>
      </c>
      <c r="B85" s="31">
        <v>62.4</v>
      </c>
      <c r="C85" s="31">
        <v>67.8</v>
      </c>
      <c r="D85" s="31">
        <v>31.2</v>
      </c>
    </row>
    <row r="86" spans="1:4" ht="12.75">
      <c r="A86" s="25">
        <v>34</v>
      </c>
      <c r="B86" s="31">
        <v>62.4</v>
      </c>
      <c r="C86" s="31">
        <v>67.8</v>
      </c>
      <c r="D86" s="31">
        <v>31.3</v>
      </c>
    </row>
    <row r="87" spans="1:4" ht="12.75">
      <c r="A87" s="25">
        <v>35</v>
      </c>
      <c r="B87" s="31">
        <v>62.4</v>
      </c>
      <c r="C87" s="31">
        <v>68</v>
      </c>
      <c r="D87" s="31">
        <v>31.6</v>
      </c>
    </row>
    <row r="88" spans="1:4" ht="12.75">
      <c r="A88" s="25">
        <v>36</v>
      </c>
      <c r="B88" s="31">
        <v>62.4</v>
      </c>
      <c r="C88" s="31">
        <v>69</v>
      </c>
      <c r="D88" s="31">
        <v>32.2</v>
      </c>
    </row>
    <row r="89" spans="1:4" ht="12.75">
      <c r="A89" s="25">
        <v>37</v>
      </c>
      <c r="B89" s="31">
        <v>62.4</v>
      </c>
      <c r="C89" s="31">
        <v>69.2</v>
      </c>
      <c r="D89" s="31">
        <v>32.2</v>
      </c>
    </row>
    <row r="90" spans="1:4" ht="12.75">
      <c r="A90" s="25">
        <v>38</v>
      </c>
      <c r="B90" s="31">
        <v>62.4</v>
      </c>
      <c r="C90" s="31">
        <v>69.2</v>
      </c>
      <c r="D90" s="31">
        <v>32.2</v>
      </c>
    </row>
    <row r="91" spans="1:4" ht="12.75">
      <c r="A91" s="25">
        <v>39</v>
      </c>
      <c r="B91" s="31">
        <v>62.4</v>
      </c>
      <c r="C91" s="31">
        <v>69.2</v>
      </c>
      <c r="D91" s="31">
        <v>32.5</v>
      </c>
    </row>
    <row r="92" spans="1:4" ht="12.75">
      <c r="A92" s="25">
        <v>40</v>
      </c>
      <c r="B92" s="31">
        <v>62.4</v>
      </c>
      <c r="C92" s="31">
        <v>69.2</v>
      </c>
      <c r="D92" s="31">
        <v>33.1</v>
      </c>
    </row>
    <row r="93" spans="1:4" ht="12.75">
      <c r="A93" s="27" t="s">
        <v>163</v>
      </c>
      <c r="B93" s="85">
        <v>541.3</v>
      </c>
      <c r="C93" s="85">
        <v>577.9</v>
      </c>
      <c r="D93" s="85">
        <v>551.2</v>
      </c>
    </row>
    <row r="94" spans="1:3" ht="12.75">
      <c r="A94" s="67" t="s">
        <v>510</v>
      </c>
      <c r="B94" s="68"/>
      <c r="C94" s="68"/>
    </row>
    <row r="95" spans="1:3" ht="12.75">
      <c r="A95" s="73" t="s">
        <v>507</v>
      </c>
      <c r="B95" s="68"/>
      <c r="C95" s="68"/>
    </row>
    <row r="96" spans="1:4" ht="12.75">
      <c r="A96" s="69">
        <v>0</v>
      </c>
      <c r="B96" s="31">
        <v>7.9</v>
      </c>
      <c r="C96" s="31">
        <v>21.8</v>
      </c>
      <c r="D96" s="31">
        <v>45</v>
      </c>
    </row>
    <row r="97" spans="1:4" ht="12.75">
      <c r="A97" s="69">
        <v>1</v>
      </c>
      <c r="B97" s="31">
        <v>16.9</v>
      </c>
      <c r="C97" s="31">
        <v>39.1</v>
      </c>
      <c r="D97" s="31">
        <v>63.3</v>
      </c>
    </row>
    <row r="98" spans="1:4" ht="12.75">
      <c r="A98" s="69">
        <v>2</v>
      </c>
      <c r="B98" s="31">
        <v>23.9</v>
      </c>
      <c r="C98" s="31">
        <v>52.9</v>
      </c>
      <c r="D98" s="31">
        <v>71</v>
      </c>
    </row>
    <row r="99" spans="1:4" ht="12.75">
      <c r="A99" s="69">
        <v>3</v>
      </c>
      <c r="B99" s="31">
        <v>28.5</v>
      </c>
      <c r="C99" s="31">
        <v>58.6</v>
      </c>
      <c r="D99" s="31">
        <v>74.8</v>
      </c>
    </row>
    <row r="100" spans="1:4" ht="12.75">
      <c r="A100" s="69">
        <v>4</v>
      </c>
      <c r="B100" s="31">
        <v>33.6</v>
      </c>
      <c r="C100" s="31">
        <v>63.3</v>
      </c>
      <c r="D100" s="31">
        <v>78.6</v>
      </c>
    </row>
    <row r="101" spans="1:4" ht="12.75">
      <c r="A101" s="69">
        <v>5</v>
      </c>
      <c r="B101" s="31">
        <v>34.3</v>
      </c>
      <c r="C101" s="31">
        <v>66.9</v>
      </c>
      <c r="D101" s="31">
        <v>79.4</v>
      </c>
    </row>
    <row r="102" spans="1:4" ht="12.75">
      <c r="A102" s="69">
        <v>6</v>
      </c>
      <c r="B102" s="31">
        <v>34.6</v>
      </c>
      <c r="C102" s="31">
        <v>67.9</v>
      </c>
      <c r="D102" s="31">
        <v>79.7</v>
      </c>
    </row>
    <row r="103" spans="1:4" ht="12.75">
      <c r="A103" s="69">
        <v>7</v>
      </c>
      <c r="B103" s="31">
        <v>34.6</v>
      </c>
      <c r="C103" s="31">
        <v>68.8</v>
      </c>
      <c r="D103" s="31">
        <v>79.7</v>
      </c>
    </row>
    <row r="104" spans="1:4" ht="12.75">
      <c r="A104" s="69">
        <v>8</v>
      </c>
      <c r="B104" s="31">
        <v>34.9</v>
      </c>
      <c r="C104" s="31">
        <v>69.6</v>
      </c>
      <c r="D104" s="31">
        <v>80.1</v>
      </c>
    </row>
    <row r="105" spans="1:4" ht="12.75">
      <c r="A105" s="69">
        <v>9</v>
      </c>
      <c r="B105" s="31">
        <v>35.3</v>
      </c>
      <c r="C105" s="31">
        <v>69.6</v>
      </c>
      <c r="D105" s="31">
        <v>80.1</v>
      </c>
    </row>
    <row r="106" spans="1:4" ht="12.75">
      <c r="A106" s="69">
        <v>10</v>
      </c>
      <c r="B106" s="31">
        <v>35.3</v>
      </c>
      <c r="C106" s="31">
        <v>70.1</v>
      </c>
      <c r="D106" s="31">
        <v>80.1</v>
      </c>
    </row>
    <row r="107" spans="1:4" ht="12.75">
      <c r="A107" s="69">
        <v>11</v>
      </c>
      <c r="B107" s="31">
        <v>35.3</v>
      </c>
      <c r="C107" s="31">
        <v>70.7</v>
      </c>
      <c r="D107" s="31">
        <v>80.1</v>
      </c>
    </row>
    <row r="108" spans="1:4" ht="12.75">
      <c r="A108" s="69">
        <v>12</v>
      </c>
      <c r="B108" s="31">
        <v>35.3</v>
      </c>
      <c r="C108" s="31">
        <v>70.7</v>
      </c>
      <c r="D108" s="31">
        <v>80.1</v>
      </c>
    </row>
    <row r="109" spans="1:4" ht="12.75">
      <c r="A109" s="69">
        <v>13</v>
      </c>
      <c r="B109" s="31">
        <v>35.3</v>
      </c>
      <c r="C109" s="31">
        <v>70.7</v>
      </c>
      <c r="D109" s="31">
        <v>80.5</v>
      </c>
    </row>
    <row r="110" spans="1:4" ht="12.75">
      <c r="A110" s="69">
        <v>14</v>
      </c>
      <c r="B110" s="31">
        <v>35.3</v>
      </c>
      <c r="C110" s="31">
        <v>70.7</v>
      </c>
      <c r="D110" s="31">
        <v>80.5</v>
      </c>
    </row>
    <row r="111" spans="1:4" ht="12.75">
      <c r="A111" s="69">
        <v>15</v>
      </c>
      <c r="B111" s="31">
        <v>35.3</v>
      </c>
      <c r="C111" s="31">
        <v>70.7</v>
      </c>
      <c r="D111" s="31">
        <v>80.5</v>
      </c>
    </row>
    <row r="112" spans="1:4" ht="12.75">
      <c r="A112" s="69">
        <v>16</v>
      </c>
      <c r="B112" s="31">
        <v>35.3</v>
      </c>
      <c r="C112" s="31">
        <v>70.7</v>
      </c>
      <c r="D112" s="31">
        <v>80.9</v>
      </c>
    </row>
    <row r="113" spans="1:4" ht="12.75">
      <c r="A113" s="69">
        <v>17</v>
      </c>
      <c r="B113" s="31">
        <v>35.3</v>
      </c>
      <c r="C113" s="31">
        <v>70.7</v>
      </c>
      <c r="D113" s="31">
        <v>80.9</v>
      </c>
    </row>
    <row r="114" spans="1:4" ht="12.75">
      <c r="A114" s="69">
        <v>18</v>
      </c>
      <c r="B114" s="31">
        <v>35.3</v>
      </c>
      <c r="C114" s="31">
        <v>70.7</v>
      </c>
      <c r="D114" s="31">
        <v>80.9</v>
      </c>
    </row>
    <row r="115" spans="1:4" ht="12.75">
      <c r="A115" s="69">
        <v>19</v>
      </c>
      <c r="B115" s="31">
        <v>35.3</v>
      </c>
      <c r="C115" s="31">
        <v>70.7</v>
      </c>
      <c r="D115" s="31">
        <v>80.9</v>
      </c>
    </row>
    <row r="116" spans="1:4" ht="12.75">
      <c r="A116" s="69">
        <v>20</v>
      </c>
      <c r="B116" s="31">
        <v>35.3</v>
      </c>
      <c r="C116" s="31">
        <v>70.7</v>
      </c>
      <c r="D116" s="31">
        <v>80.9</v>
      </c>
    </row>
    <row r="117" spans="1:4" ht="12.75">
      <c r="A117" s="87" t="s">
        <v>168</v>
      </c>
      <c r="B117" s="85">
        <v>338</v>
      </c>
      <c r="C117" s="85">
        <v>399.8</v>
      </c>
      <c r="D117" s="85">
        <v>188</v>
      </c>
    </row>
    <row r="118" spans="1:3" ht="12.75">
      <c r="A118" s="67" t="s">
        <v>456</v>
      </c>
      <c r="B118" s="68"/>
      <c r="C118" s="68"/>
    </row>
    <row r="119" spans="1:3" ht="12.75">
      <c r="A119" s="70" t="s">
        <v>189</v>
      </c>
      <c r="B119" s="70"/>
      <c r="C119" s="70"/>
    </row>
    <row r="120" spans="1:4" ht="12.75">
      <c r="A120" s="70" t="s">
        <v>183</v>
      </c>
      <c r="B120" s="11">
        <v>0.1</v>
      </c>
      <c r="C120" s="11">
        <v>0.1</v>
      </c>
      <c r="D120" s="11">
        <v>0.6</v>
      </c>
    </row>
    <row r="121" spans="1:4" ht="12.75">
      <c r="A121" s="70" t="s">
        <v>184</v>
      </c>
      <c r="B121" s="11">
        <v>0.5</v>
      </c>
      <c r="C121" s="11">
        <v>0.4</v>
      </c>
      <c r="D121" s="11">
        <v>0.2</v>
      </c>
    </row>
    <row r="122" spans="1:3" ht="12.75">
      <c r="A122" s="70" t="s">
        <v>185</v>
      </c>
      <c r="C122" s="70"/>
    </row>
    <row r="123" spans="1:4" ht="12.75">
      <c r="A123" s="70" t="s">
        <v>183</v>
      </c>
      <c r="B123" s="53">
        <v>0.3</v>
      </c>
      <c r="C123" s="53">
        <v>0.6</v>
      </c>
      <c r="D123" s="53">
        <v>0.4</v>
      </c>
    </row>
    <row r="124" spans="1:4" ht="12.75">
      <c r="A124" s="71" t="s">
        <v>186</v>
      </c>
      <c r="B124" s="111">
        <v>0.9</v>
      </c>
      <c r="C124" s="111">
        <v>1.1</v>
      </c>
      <c r="D124" s="111">
        <v>1.2</v>
      </c>
    </row>
    <row r="125" spans="1:4" ht="12.75">
      <c r="A125" s="112"/>
      <c r="B125" s="72"/>
      <c r="C125" s="72"/>
      <c r="D125" s="53"/>
    </row>
    <row r="126" spans="1:4" ht="12.75">
      <c r="A126" s="53" t="s">
        <v>1</v>
      </c>
      <c r="B126" s="53"/>
      <c r="C126" s="53"/>
      <c r="D126" s="53"/>
    </row>
    <row r="127" spans="1:4" ht="12.75">
      <c r="A127" s="53" t="s">
        <v>2</v>
      </c>
      <c r="B127" s="53"/>
      <c r="C127" s="53"/>
      <c r="D127" s="53"/>
    </row>
    <row r="128" spans="1:4" ht="12.75">
      <c r="A128" s="53" t="s">
        <v>3</v>
      </c>
      <c r="B128" s="53"/>
      <c r="C128" s="53"/>
      <c r="D128" s="53"/>
    </row>
    <row r="129" spans="1:4" ht="12.75">
      <c r="A129" s="53"/>
      <c r="B129" s="53"/>
      <c r="C129" s="53"/>
      <c r="D129" s="53"/>
    </row>
    <row r="130" spans="1:4" ht="12.75">
      <c r="A130" s="53"/>
      <c r="B130" s="53"/>
      <c r="C130" s="53"/>
      <c r="D130" s="53"/>
    </row>
  </sheetData>
  <printOptions gridLines="1"/>
  <pageMargins left="0.7874015748031497" right="0.7874015748031497" top="0.984251968503937" bottom="0.984251968503937" header="0.5118110236220472" footer="0.5118110236220472"/>
  <pageSetup fitToHeight="2" orientation="portrait" paperSize="9" r:id="rId1"/>
  <headerFooter alignWithMargins="0">
    <oddHeader>&amp;C&amp;A</oddHeader>
    <oddFooter>&amp;CPage &amp;P</oddFooter>
  </headerFooter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DPAIS</dc:creator>
  <cp:keywords/>
  <dc:description/>
  <cp:lastModifiedBy>Intern-5940</cp:lastModifiedBy>
  <cp:lastPrinted>2004-03-16T10:07:00Z</cp:lastPrinted>
  <dcterms:created xsi:type="dcterms:W3CDTF">2004-03-02T14:02:50Z</dcterms:created>
  <dcterms:modified xsi:type="dcterms:W3CDTF">2004-03-19T15:37:26Z</dcterms:modified>
  <cp:category/>
  <cp:version/>
  <cp:contentType/>
  <cp:contentStatus/>
</cp:coreProperties>
</file>